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105" windowWidth="19395" windowHeight="7620" tabRatio="883"/>
  </bookViews>
  <sheets>
    <sheet name="1-张三营小额" sheetId="1" r:id="rId1"/>
    <sheet name="2-碱房乡小额" sheetId="2" r:id="rId2"/>
    <sheet name="3-中关小额" sheetId="3" r:id="rId3"/>
    <sheet name="4-八达营乡小额" sheetId="4" r:id="rId4"/>
    <sheet name="5-韩家店乡小额" sheetId="5" r:id="rId5"/>
    <sheet name="6-茅荆坝小额" sheetId="6" r:id="rId6"/>
    <sheet name="7-郭家屯小额" sheetId="7" r:id="rId7"/>
    <sheet name="8-湾沟门小额" sheetId="8" r:id="rId8"/>
    <sheet name="9-荒地镇小额" sheetId="9" r:id="rId9"/>
    <sheet name="10-七家小额" sheetId="10" r:id="rId10"/>
    <sheet name="11-韩麻营镇小额" sheetId="11" r:id="rId11"/>
    <sheet name="12-章吉营小额" sheetId="12" r:id="rId12"/>
    <sheet name="13-西阿超乡" sheetId="14" r:id="rId13"/>
    <sheet name="14-步古沟小额 " sheetId="15" r:id="rId14"/>
    <sheet name="15-蓝旗小额 " sheetId="16" r:id="rId15"/>
    <sheet name="16-苔山镇小额" sheetId="17" r:id="rId16"/>
    <sheet name="17-尹家营小额" sheetId="18" r:id="rId17"/>
    <sheet name="18-山湾小额" sheetId="19" r:id="rId18"/>
    <sheet name="19-庙子沟小额" sheetId="20" r:id="rId19"/>
    <sheet name="20-唐三营小额" sheetId="30" r:id="rId20"/>
    <sheet name="21-偏坡营小额" sheetId="23" r:id="rId21"/>
    <sheet name="22-太平庄小额" sheetId="24" r:id="rId22"/>
    <sheet name="23-旧屯小额" sheetId="25" r:id="rId23"/>
    <sheet name="24-汤头沟小额" sheetId="26" r:id="rId24"/>
  </sheets>
  <definedNames>
    <definedName name="_xlnm._FilterDatabase" localSheetId="9" hidden="1">'10-七家小额'!$A$2:$Q$72</definedName>
    <definedName name="_xlnm._FilterDatabase" localSheetId="10" hidden="1">'11-韩麻营镇小额'!$A$2:$Q$50</definedName>
    <definedName name="_xlnm._FilterDatabase" localSheetId="11" hidden="1">'12-章吉营小额'!$A$2:$R$45</definedName>
    <definedName name="_xlnm._FilterDatabase" localSheetId="12" hidden="1">'13-西阿超乡'!$A$2:$Q$33</definedName>
    <definedName name="_xlnm._FilterDatabase" localSheetId="13" hidden="1">'14-步古沟小额 '!$A$2:$S$94</definedName>
    <definedName name="_xlnm._FilterDatabase" localSheetId="14" hidden="1">'15-蓝旗小额 '!$A$3:$Q$36</definedName>
    <definedName name="_xlnm._FilterDatabase" localSheetId="15" hidden="1">'16-苔山镇小额'!$A$2:$R$33</definedName>
    <definedName name="_xlnm._FilterDatabase" localSheetId="16" hidden="1">'17-尹家营小额'!$A$2:$S$74</definedName>
    <definedName name="_xlnm._FilterDatabase" localSheetId="17" hidden="1">'18-山湾小额'!$A$2:$U$67</definedName>
    <definedName name="_xlnm._FilterDatabase" localSheetId="18" hidden="1">'19-庙子沟小额'!$A$2:$S$75</definedName>
    <definedName name="_xlnm._FilterDatabase" localSheetId="0" hidden="1">'1-张三营小额'!$A$2:$Q$64</definedName>
    <definedName name="_xlnm._FilterDatabase" localSheetId="19" hidden="1">'20-唐三营小额'!$A$2:$T$62</definedName>
    <definedName name="_xlnm._FilterDatabase" localSheetId="20" hidden="1">'21-偏坡营小额'!$A$2:$Q$25</definedName>
    <definedName name="_xlnm._FilterDatabase" localSheetId="21" hidden="1">'22-太平庄小额'!$A$2:$Q$20</definedName>
    <definedName name="_xlnm._FilterDatabase" localSheetId="22" hidden="1">'23-旧屯小额'!$A$2:$R$56</definedName>
    <definedName name="_xlnm._FilterDatabase" localSheetId="23" hidden="1">'24-汤头沟小额'!$A$2:$Q$63</definedName>
    <definedName name="_xlnm._FilterDatabase" localSheetId="1" hidden="1">'2-碱房乡小额'!$A$2:$R$20</definedName>
    <definedName name="_xlnm._FilterDatabase" localSheetId="2" hidden="1">'3-中关小额'!$A$2:$Q$37</definedName>
    <definedName name="_xlnm._FilterDatabase" localSheetId="3" hidden="1">'4-八达营乡小额'!$A$2:$R$55</definedName>
    <definedName name="_xlnm._FilterDatabase" localSheetId="4" hidden="1">'5-韩家店乡小额'!$A$2:$R$192</definedName>
    <definedName name="_xlnm._FilterDatabase" localSheetId="5" hidden="1">'6-茅荆坝小额'!$A$2:$R$38</definedName>
    <definedName name="_xlnm._FilterDatabase" localSheetId="6" hidden="1">'7-郭家屯小额'!$A$2:$R$97</definedName>
    <definedName name="_xlnm._FilterDatabase" localSheetId="7" hidden="1">'8-湾沟门小额'!$A$2:$R$43</definedName>
    <definedName name="_xlnm._FilterDatabase" localSheetId="8" hidden="1">'9-荒地镇小额'!$A$2:$R$105</definedName>
    <definedName name="_xlnm.Print_Area" localSheetId="9">'10-七家小额'!$A$1:$Q$72</definedName>
    <definedName name="_xlnm.Print_Area" localSheetId="10">'11-韩麻营镇小额'!$A$1:$Q$50</definedName>
    <definedName name="_xlnm.Print_Area" localSheetId="11">'12-章吉营小额'!$A$1:$Q$45</definedName>
    <definedName name="_xlnm.Print_Area" localSheetId="12">'13-西阿超乡'!$A$1:$Q$33</definedName>
    <definedName name="_xlnm.Print_Area" localSheetId="13">'14-步古沟小额 '!$A$1:$Q$94</definedName>
    <definedName name="_xlnm.Print_Area" localSheetId="14">'15-蓝旗小额 '!$A$1:$Q$36</definedName>
    <definedName name="_xlnm.Print_Area" localSheetId="15">'16-苔山镇小额'!$A$1:$Q$33</definedName>
    <definedName name="_xlnm.Print_Area" localSheetId="16">'17-尹家营小额'!$A$1:$Q$74</definedName>
    <definedName name="_xlnm.Print_Area" localSheetId="17">'18-山湾小额'!$A$1:$R$67</definedName>
    <definedName name="_xlnm.Print_Area" localSheetId="18">'19-庙子沟小额'!$A$1:$R$74</definedName>
    <definedName name="_xlnm.Print_Area" localSheetId="0">'1-张三营小额'!$A$1:$Q$64</definedName>
    <definedName name="_xlnm.Print_Area" localSheetId="19">'20-唐三营小额'!$A$1:$Q$62</definedName>
    <definedName name="_xlnm.Print_Area" localSheetId="20">'21-偏坡营小额'!$A$1:$Q$25</definedName>
    <definedName name="_xlnm.Print_Area" localSheetId="21">'22-太平庄小额'!$A$1:$Q$20</definedName>
    <definedName name="_xlnm.Print_Area" localSheetId="22">'23-旧屯小额'!$A$1:$Q$56</definedName>
    <definedName name="_xlnm.Print_Area" localSheetId="23">'24-汤头沟小额'!$A$1:$Q$63</definedName>
    <definedName name="_xlnm.Print_Area" localSheetId="1">'2-碱房乡小额'!$A$1:$Q$20</definedName>
    <definedName name="_xlnm.Print_Area" localSheetId="2">'3-中关小额'!$A$1:$Q$37</definedName>
    <definedName name="_xlnm.Print_Area" localSheetId="3">'4-八达营乡小额'!$A$1:$Q$55</definedName>
    <definedName name="_xlnm.Print_Area" localSheetId="4">'5-韩家店乡小额'!$A$1:$Q$192</definedName>
    <definedName name="_xlnm.Print_Area" localSheetId="5">'6-茅荆坝小额'!$A$1:$Q$38</definedName>
    <definedName name="_xlnm.Print_Area" localSheetId="6">'7-郭家屯小额'!$A$1:$Q$97</definedName>
    <definedName name="_xlnm.Print_Area" localSheetId="7">'8-湾沟门小额'!$A$1:$Q$43</definedName>
    <definedName name="_xlnm.Print_Area" localSheetId="8">'9-荒地镇小额'!$A$1:$Q$105</definedName>
    <definedName name="_xlnm.Print_Titles" localSheetId="9">'10-七家小额'!$1:$2</definedName>
    <definedName name="_xlnm.Print_Titles" localSheetId="10">'11-韩麻营镇小额'!$1:$2</definedName>
    <definedName name="_xlnm.Print_Titles" localSheetId="11">'12-章吉营小额'!$1:$2</definedName>
    <definedName name="_xlnm.Print_Titles" localSheetId="12">'13-西阿超乡'!$1:$2</definedName>
    <definedName name="_xlnm.Print_Titles" localSheetId="13">'14-步古沟小额 '!$1:$2</definedName>
    <definedName name="_xlnm.Print_Titles" localSheetId="14">'15-蓝旗小额 '!$1:$3</definedName>
    <definedName name="_xlnm.Print_Titles" localSheetId="16">'17-尹家营小额'!$1:$2</definedName>
    <definedName name="_xlnm.Print_Titles" localSheetId="17">'18-山湾小额'!$1:$2</definedName>
    <definedName name="_xlnm.Print_Titles" localSheetId="18">'19-庙子沟小额'!$1:$2</definedName>
    <definedName name="_xlnm.Print_Titles" localSheetId="0">'1-张三营小额'!$1:$2</definedName>
    <definedName name="_xlnm.Print_Titles" localSheetId="19">'20-唐三营小额'!$1:$2</definedName>
    <definedName name="_xlnm.Print_Titles" localSheetId="22">'23-旧屯小额'!$1:$2</definedName>
    <definedName name="_xlnm.Print_Titles" localSheetId="23">'24-汤头沟小额'!$1:$2</definedName>
    <definedName name="_xlnm.Print_Titles" localSheetId="2">'3-中关小额'!$1:$2</definedName>
    <definedName name="_xlnm.Print_Titles" localSheetId="3">'4-八达营乡小额'!$1:$2</definedName>
    <definedName name="_xlnm.Print_Titles" localSheetId="4">'5-韩家店乡小额'!$1:$2</definedName>
    <definedName name="_xlnm.Print_Titles" localSheetId="5">'6-茅荆坝小额'!$1:$2</definedName>
    <definedName name="_xlnm.Print_Titles" localSheetId="6">'7-郭家屯小额'!$1:$2</definedName>
    <definedName name="_xlnm.Print_Titles" localSheetId="7">'8-湾沟门小额'!$1:$2</definedName>
    <definedName name="_xlnm.Print_Titles" localSheetId="8">'9-荒地镇小额'!$1:$2</definedName>
  </definedNames>
  <calcPr calcId="124519"/>
</workbook>
</file>

<file path=xl/calcChain.xml><?xml version="1.0" encoding="utf-8"?>
<calcChain xmlns="http://schemas.openxmlformats.org/spreadsheetml/2006/main">
  <c r="J62" i="30"/>
  <c r="Q62" l="1"/>
  <c r="Q72" i="26" l="1"/>
  <c r="J63"/>
  <c r="J56" i="25"/>
  <c r="M20" i="24"/>
  <c r="J20"/>
  <c r="J25" i="23"/>
  <c r="J74" i="20"/>
  <c r="J67" i="19"/>
  <c r="J74" i="18"/>
  <c r="J33" i="17"/>
  <c r="J94" i="15"/>
  <c r="J33" i="14"/>
  <c r="O32"/>
  <c r="N32"/>
  <c r="M32"/>
  <c r="O31"/>
  <c r="N31"/>
  <c r="P31" s="1"/>
  <c r="Q31" s="1"/>
  <c r="M31"/>
  <c r="O30"/>
  <c r="P30" s="1"/>
  <c r="Q30" s="1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P22" s="1"/>
  <c r="Q22" s="1"/>
  <c r="N22"/>
  <c r="M22"/>
  <c r="O21"/>
  <c r="N21"/>
  <c r="M21"/>
  <c r="O20"/>
  <c r="P20" s="1"/>
  <c r="Q20" s="1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J45" i="12"/>
  <c r="J50" i="11"/>
  <c r="J72" i="10"/>
  <c r="J105" i="9"/>
  <c r="J43" i="8"/>
  <c r="J97" i="7"/>
  <c r="J37" i="3"/>
  <c r="Q20" i="2"/>
  <c r="J20"/>
  <c r="P29" i="14" l="1"/>
  <c r="Q29" s="1"/>
  <c r="P15"/>
  <c r="Q15" s="1"/>
  <c r="Q63" i="26"/>
  <c r="P16" i="14"/>
  <c r="Q16" s="1"/>
  <c r="Q20" i="24"/>
  <c r="P24" i="14"/>
  <c r="Q24" s="1"/>
  <c r="P26"/>
  <c r="Q26" s="1"/>
  <c r="P28"/>
  <c r="Q28" s="1"/>
  <c r="P17"/>
  <c r="Q17" s="1"/>
  <c r="P21"/>
  <c r="Q21" s="1"/>
  <c r="P4"/>
  <c r="Q4" s="1"/>
  <c r="P6"/>
  <c r="Q6" s="1"/>
  <c r="P23"/>
  <c r="Q23" s="1"/>
  <c r="P25"/>
  <c r="Q25" s="1"/>
  <c r="P10"/>
  <c r="Q10" s="1"/>
  <c r="P14"/>
  <c r="Q14" s="1"/>
  <c r="P27"/>
  <c r="Q27" s="1"/>
  <c r="P3"/>
  <c r="Q3" s="1"/>
  <c r="P5"/>
  <c r="Q5" s="1"/>
  <c r="P7"/>
  <c r="Q7" s="1"/>
  <c r="P9"/>
  <c r="Q9" s="1"/>
  <c r="P11"/>
  <c r="Q11" s="1"/>
  <c r="P32"/>
  <c r="Q32" s="1"/>
  <c r="P18"/>
  <c r="Q18" s="1"/>
  <c r="P8"/>
  <c r="Q8" s="1"/>
  <c r="P12"/>
  <c r="Q12" s="1"/>
  <c r="P13"/>
  <c r="Q13" s="1"/>
  <c r="P19"/>
  <c r="Q19" s="1"/>
  <c r="Q56" i="25" l="1"/>
  <c r="Q25" i="23"/>
  <c r="R74" i="20"/>
  <c r="R67" i="19"/>
  <c r="Q74" i="18"/>
  <c r="Q33" i="17"/>
  <c r="Q94" i="15"/>
  <c r="Q33" i="14"/>
  <c r="Q45" i="12"/>
  <c r="Q50" i="11"/>
  <c r="Q72" i="10"/>
  <c r="Q105" i="9"/>
  <c r="Q43" i="8"/>
  <c r="Q97" i="7"/>
  <c r="Q37" i="3"/>
</calcChain>
</file>

<file path=xl/sharedStrings.xml><?xml version="1.0" encoding="utf-8"?>
<sst xmlns="http://schemas.openxmlformats.org/spreadsheetml/2006/main" count="10881" uniqueCount="1108">
  <si>
    <t>2022年4月1日-2023年3月31日张三营镇脱贫人口小额信贷贴息明细表</t>
  </si>
  <si>
    <t>序号</t>
  </si>
  <si>
    <t>县别</t>
  </si>
  <si>
    <t>乡镇名称</t>
  </si>
  <si>
    <t>村</t>
  </si>
  <si>
    <t>借款人姓名</t>
  </si>
  <si>
    <t>贷款用途</t>
  </si>
  <si>
    <t>借款日期</t>
  </si>
  <si>
    <t>约定还款日期</t>
  </si>
  <si>
    <t>合作银行</t>
  </si>
  <si>
    <t>借款金额</t>
  </si>
  <si>
    <t>借款利率</t>
  </si>
  <si>
    <t>实际还款时间</t>
  </si>
  <si>
    <t>逾期还款标识</t>
  </si>
  <si>
    <t>贴息开始日</t>
  </si>
  <si>
    <t>贴息结束日</t>
  </si>
  <si>
    <t>贴息天数</t>
  </si>
  <si>
    <t>贴息金额</t>
  </si>
  <si>
    <t>隆化县</t>
  </si>
  <si>
    <t>张三营镇</t>
  </si>
  <si>
    <t>宝山村</t>
  </si>
  <si>
    <t>养殖</t>
  </si>
  <si>
    <t>张三营信用社</t>
  </si>
  <si>
    <t>东风村</t>
  </si>
  <si>
    <t>河东村</t>
  </si>
  <si>
    <t>后街村</t>
  </si>
  <si>
    <t>其他</t>
  </si>
  <si>
    <t>麻子沟</t>
  </si>
  <si>
    <t>南园子村</t>
  </si>
  <si>
    <t>石洞村</t>
  </si>
  <si>
    <t>种植</t>
  </si>
  <si>
    <t>2023-4-11还2000元</t>
  </si>
  <si>
    <t>2022-12-12还3000元</t>
  </si>
  <si>
    <t>西街村</t>
  </si>
  <si>
    <t>西南沟村</t>
  </si>
  <si>
    <t>西山村</t>
  </si>
  <si>
    <t>新丰村</t>
  </si>
  <si>
    <t>合计</t>
  </si>
  <si>
    <r>
      <rPr>
        <b/>
        <sz val="16"/>
        <rFont val="宋体"/>
        <family val="3"/>
        <charset val="134"/>
      </rPr>
      <t>2022年4月1日-2023年3月31日</t>
    </r>
    <r>
      <rPr>
        <b/>
        <sz val="16"/>
        <rFont val="宋体"/>
        <family val="3"/>
        <charset val="134"/>
      </rPr>
      <t>碱房乡</t>
    </r>
    <r>
      <rPr>
        <b/>
        <sz val="16"/>
        <rFont val="宋体"/>
        <family val="3"/>
        <charset val="134"/>
      </rPr>
      <t>脱贫人口小额信贷贴息明细表</t>
    </r>
  </si>
  <si>
    <t>碱房乡</t>
  </si>
  <si>
    <t>敖包村</t>
  </si>
  <si>
    <t>碱房信用社</t>
  </si>
  <si>
    <t>碱房村</t>
  </si>
  <si>
    <t>韭菜沟村</t>
  </si>
  <si>
    <t>马道村</t>
  </si>
  <si>
    <t>燕子窝村</t>
  </si>
  <si>
    <t>羊鹿沟村</t>
  </si>
  <si>
    <t>合     计</t>
  </si>
  <si>
    <t>2022年4月1日-2023年3月31日中关镇脱贫人口小额信贷贴息明细表</t>
  </si>
  <si>
    <t>中关镇</t>
  </si>
  <si>
    <t>北铺子村</t>
  </si>
  <si>
    <t>中关信用社</t>
  </si>
  <si>
    <t>大铺村</t>
  </si>
  <si>
    <t>东升村</t>
  </si>
  <si>
    <t>靠山店村</t>
  </si>
  <si>
    <t>三家村</t>
  </si>
  <si>
    <t>中关村</t>
  </si>
  <si>
    <t>八达营乡</t>
  </si>
  <si>
    <t>八达营村</t>
  </si>
  <si>
    <t>八达营信用社</t>
  </si>
  <si>
    <t>白云山村</t>
  </si>
  <si>
    <t>东沟村</t>
  </si>
  <si>
    <t>哈叭气村</t>
  </si>
  <si>
    <t>上牛录村</t>
  </si>
  <si>
    <t>上窑村</t>
  </si>
  <si>
    <t>台吉营村</t>
  </si>
  <si>
    <t>乌梁素村</t>
  </si>
  <si>
    <t>下牛录村</t>
  </si>
  <si>
    <t>合    计</t>
  </si>
  <si>
    <t>2022年4月1日-2023年3月31日八达营乡脱贫人口小额信贷贴息明细表</t>
    <phoneticPr fontId="16" type="noConversion"/>
  </si>
  <si>
    <t>2022年4月1日-2023年3月31日韩家店乡脱贫人口小额信贷贴息明细表</t>
    <phoneticPr fontId="29" type="noConversion"/>
  </si>
  <si>
    <t>韩家店乡</t>
  </si>
  <si>
    <t>阿虎沟村</t>
  </si>
  <si>
    <t>韩家店信用社</t>
  </si>
  <si>
    <t>八里营村</t>
  </si>
  <si>
    <t>厂沟门村</t>
  </si>
  <si>
    <t>2022-7-14,上期导出为2022-3-21</t>
  </si>
  <si>
    <t>韩家店村</t>
  </si>
  <si>
    <t>2022-3-17日还1.5万，2022-6-7还3.5万元</t>
  </si>
  <si>
    <t>黑石碳沟村</t>
  </si>
  <si>
    <t>老窝铺村</t>
  </si>
  <si>
    <t>三岔口村</t>
  </si>
  <si>
    <t>唐家店村</t>
  </si>
  <si>
    <t>西底沟村</t>
  </si>
  <si>
    <t>榆树林村</t>
  </si>
  <si>
    <t>合       计</t>
  </si>
  <si>
    <t>2022年4月1日-2023年3月31日茅荆坝镇脱贫人口小额信贷贴息明细表</t>
    <phoneticPr fontId="29" type="noConversion"/>
  </si>
  <si>
    <t>茅荆坝</t>
  </si>
  <si>
    <t>老局子村</t>
  </si>
  <si>
    <t>茅荆坝信用社</t>
  </si>
  <si>
    <t>梨树营村</t>
  </si>
  <si>
    <t>千松甸村</t>
  </si>
  <si>
    <t>天义沟村</t>
  </si>
  <si>
    <t>团瓢村</t>
  </si>
  <si>
    <t>新局子</t>
  </si>
  <si>
    <t>2021/10/4偿还2万，2022/2/27偿还0.5万，2022-6-21日还2.5万元</t>
  </si>
  <si>
    <t>新局子村</t>
  </si>
  <si>
    <t>2022-10-6还11000元，2023-2-26还7000元，</t>
  </si>
  <si>
    <t>分段计息，见下表</t>
  </si>
  <si>
    <t>兴隆营村</t>
  </si>
  <si>
    <t>合计</t>
    <phoneticPr fontId="29" type="noConversion"/>
  </si>
  <si>
    <t>2022年4月1日-2023年3月31日郭家屯镇脱贫人口小额信贷贴息明细表</t>
  </si>
  <si>
    <t>郭家屯</t>
  </si>
  <si>
    <t>半壁山</t>
  </si>
  <si>
    <t>郭家屯信用社</t>
  </si>
  <si>
    <t>北兆营村</t>
  </si>
  <si>
    <t>曹碾沟村</t>
  </si>
  <si>
    <t>东屯村</t>
  </si>
  <si>
    <t>干沟门村</t>
  </si>
  <si>
    <t>与下期有重叠一天，</t>
  </si>
  <si>
    <t>与上期重叠一天，</t>
  </si>
  <si>
    <t>河北村</t>
  </si>
  <si>
    <t>河南村</t>
  </si>
  <si>
    <t>黄家窝铺村</t>
  </si>
  <si>
    <t>2023-2-2还3万元</t>
  </si>
  <si>
    <t>老东营村</t>
  </si>
  <si>
    <t>罗卜营村</t>
  </si>
  <si>
    <t>2022-10-15还2万元，2023-1-16还3万元</t>
  </si>
  <si>
    <t>南兆营村</t>
  </si>
  <si>
    <t>2023-1-5日还2.5万元，</t>
  </si>
  <si>
    <t>盆窑村</t>
  </si>
  <si>
    <t>三道营村</t>
  </si>
  <si>
    <t>2021-12-22还1万元,2022/9/20还3.9万元</t>
  </si>
  <si>
    <t>本期末金为39000元，</t>
  </si>
  <si>
    <t>水泉村</t>
  </si>
  <si>
    <t>西屯村</t>
  </si>
  <si>
    <t>小梁村</t>
  </si>
  <si>
    <t xml:space="preserve">种植 </t>
  </si>
  <si>
    <t>小庙子村</t>
  </si>
  <si>
    <t>2022年4月1日-2023年3月31日湾沟门乡脱贫人口小额信贷贴息明细表</t>
    <phoneticPr fontId="29" type="noConversion"/>
  </si>
  <si>
    <t>湾沟门乡</t>
  </si>
  <si>
    <t>茶棚村</t>
  </si>
  <si>
    <t>湾沟门信用社</t>
  </si>
  <si>
    <t>大坝沟村</t>
  </si>
  <si>
    <t>大西台村</t>
  </si>
  <si>
    <t>东底沟村</t>
  </si>
  <si>
    <t>南北沟村</t>
  </si>
  <si>
    <t>娘娘庙村</t>
  </si>
  <si>
    <t>沙金堆村</t>
  </si>
  <si>
    <t>四道沟村</t>
  </si>
  <si>
    <t>苇塘沟村</t>
  </si>
  <si>
    <t>2022年4月1日-2023年3月31日荒地乡脱贫人口小额信贷贴息明细表</t>
  </si>
  <si>
    <t>荒地镇</t>
  </si>
  <si>
    <t>邓厂村</t>
  </si>
  <si>
    <t>荒地信用社</t>
  </si>
  <si>
    <t>东村</t>
  </si>
  <si>
    <t>二道湾村</t>
  </si>
  <si>
    <t>二沟门村</t>
  </si>
  <si>
    <t>二沟门村三沟</t>
  </si>
  <si>
    <t>荒地东村</t>
  </si>
  <si>
    <t>2023-2-15还4万元</t>
  </si>
  <si>
    <t>见下表，关注分段还款</t>
  </si>
  <si>
    <t>梁底村</t>
  </si>
  <si>
    <t>2021-12-23</t>
  </si>
  <si>
    <t>2022-12-21</t>
  </si>
  <si>
    <t>农行</t>
  </si>
  <si>
    <t>梁底村东沟</t>
  </si>
  <si>
    <t>梁底村赵家沟</t>
  </si>
  <si>
    <t>岭沟门村</t>
  </si>
  <si>
    <t>2022-12-1后</t>
  </si>
  <si>
    <t>贷款期满后还</t>
  </si>
  <si>
    <t>岭沟门村黑沟门</t>
  </si>
  <si>
    <t>岭沟门村前坡</t>
  </si>
  <si>
    <t>栾家湾村</t>
  </si>
  <si>
    <t>2022-12-5还4万元，9日还548.52，10日还9451.48元</t>
  </si>
  <si>
    <t>栾家湾村西沟</t>
  </si>
  <si>
    <t>茅吉口村</t>
  </si>
  <si>
    <t>平顶山村</t>
  </si>
  <si>
    <t>平顶山村中营</t>
  </si>
  <si>
    <t>上官营村</t>
  </si>
  <si>
    <t>石虎沟门村</t>
  </si>
  <si>
    <t>2021-12-22</t>
  </si>
  <si>
    <t>小后沟村</t>
  </si>
  <si>
    <t>樱桃沟门村</t>
  </si>
  <si>
    <t>营房村杨树沟门</t>
  </si>
  <si>
    <t>2022年4月1日-2023年3月31日七家镇脱贫人口小额信贷贴息明细表</t>
  </si>
  <si>
    <t>七家镇</t>
  </si>
  <si>
    <t>白杨沟村</t>
  </si>
  <si>
    <t>七家信用社</t>
  </si>
  <si>
    <t>宝山营村</t>
  </si>
  <si>
    <t>刘家沟村</t>
  </si>
  <si>
    <t>柳松沟村</t>
  </si>
  <si>
    <t>南营村</t>
  </si>
  <si>
    <t>七家村</t>
  </si>
  <si>
    <t>温泉村</t>
  </si>
  <si>
    <t>西地村</t>
  </si>
  <si>
    <t>西三十家子村</t>
  </si>
  <si>
    <t>2022年4月1日-2023年3月31日韩麻营镇脱贫人口小额信贷贴息明细表</t>
  </si>
  <si>
    <t>韩麻营镇</t>
  </si>
  <si>
    <t>曹司务营村</t>
  </si>
  <si>
    <t>韩麻营信用社</t>
  </si>
  <si>
    <t>德吉沟村</t>
  </si>
  <si>
    <t>东兴村</t>
  </si>
  <si>
    <t>海岱沟村</t>
  </si>
  <si>
    <t>韩麻营村</t>
  </si>
  <si>
    <t>京堂沟村</t>
  </si>
  <si>
    <t>冷水头村</t>
  </si>
  <si>
    <t>龙王庙村</t>
  </si>
  <si>
    <t>牌岔子村</t>
  </si>
  <si>
    <t>平房村</t>
  </si>
  <si>
    <t>荞麦梁村</t>
  </si>
  <si>
    <t>十八里汰村</t>
  </si>
  <si>
    <t>汤头沟村</t>
  </si>
  <si>
    <t>小乌苏沟村</t>
  </si>
  <si>
    <t>章吉营乡</t>
  </si>
  <si>
    <t>柏子沟村</t>
  </si>
  <si>
    <t>章吉营信用社</t>
  </si>
  <si>
    <t>大官营村</t>
  </si>
  <si>
    <t>东北沟村</t>
  </si>
  <si>
    <t>共和村</t>
  </si>
  <si>
    <t>黎明村</t>
  </si>
  <si>
    <t>那碾沟门村</t>
  </si>
  <si>
    <t>与下期贷款开始日重叠，提前一天</t>
  </si>
  <si>
    <t>瓦房村</t>
  </si>
  <si>
    <t>杨树沟门村</t>
  </si>
  <si>
    <t>姚吉营村</t>
  </si>
  <si>
    <t>榆树底村</t>
  </si>
  <si>
    <t>章吉营村</t>
  </si>
  <si>
    <t>2022年4月1日-2023年3月31日章吉营乡脱贫人口小额信贷贴息明细表</t>
    <phoneticPr fontId="29" type="noConversion"/>
  </si>
  <si>
    <t>2022年4月1日-2023年3月31日西阿超乡脱贫人口小额信贷贴息明细表</t>
  </si>
  <si>
    <t>西阿超乡</t>
  </si>
  <si>
    <t>博岱村</t>
  </si>
  <si>
    <t>西阿超信用社</t>
  </si>
  <si>
    <t>孤山村</t>
  </si>
  <si>
    <t>坤头沟村</t>
  </si>
  <si>
    <t>砬子沟村</t>
  </si>
  <si>
    <t>南山根村</t>
  </si>
  <si>
    <t>前进村</t>
  </si>
  <si>
    <t>双峰山村</t>
  </si>
  <si>
    <t>四里村</t>
  </si>
  <si>
    <t>2022年4月1日-2023年3月31日步古沟镇脱贫人口小额信贷贴息明细表</t>
  </si>
  <si>
    <t>步古沟</t>
  </si>
  <si>
    <t>白虎沟村</t>
  </si>
  <si>
    <t>白虎沟信用社</t>
  </si>
  <si>
    <t>曹碾子沟村</t>
  </si>
  <si>
    <t>步古沟信用社</t>
  </si>
  <si>
    <t>高立营村</t>
  </si>
  <si>
    <t>蛤蟆梁村</t>
  </si>
  <si>
    <t>柳沟营村</t>
  </si>
  <si>
    <t>泉眼沟村</t>
  </si>
  <si>
    <t>2022/5/23还5000、2022/11/05还5000</t>
  </si>
  <si>
    <t>西庙宫</t>
  </si>
  <si>
    <t>小东沟村</t>
  </si>
  <si>
    <t>榆树营村</t>
  </si>
  <si>
    <t>栅子村</t>
  </si>
  <si>
    <t>2022年4月1日-2023年3月31日蓝旗镇脱贫人口小额信贷贴息明细表</t>
  </si>
  <si>
    <t>借款起止日期</t>
  </si>
  <si>
    <t>还款时间</t>
  </si>
  <si>
    <t>贴息开始日期</t>
  </si>
  <si>
    <t>贴息结束日期</t>
  </si>
  <si>
    <t>还款日期</t>
  </si>
  <si>
    <t>蓝旗镇</t>
  </si>
  <si>
    <t>白尹沟门村</t>
  </si>
  <si>
    <t>蓝旗信用社</t>
  </si>
  <si>
    <t>北窝铺村</t>
  </si>
  <si>
    <t>大南沟村</t>
  </si>
  <si>
    <t>黑山嘴村</t>
  </si>
  <si>
    <t>蓝旗村</t>
  </si>
  <si>
    <t>老爷庙村</t>
  </si>
  <si>
    <t>千松沟村</t>
  </si>
  <si>
    <t>五龙头沟村</t>
  </si>
  <si>
    <t>2022年4月1日-2023年3月31日苔山镇脱贫人口小额信贷贴息明细表</t>
  </si>
  <si>
    <t>苔山镇</t>
  </si>
  <si>
    <t>八台子村</t>
  </si>
  <si>
    <t>四道营信用社</t>
  </si>
  <si>
    <t>超梁沟村</t>
  </si>
  <si>
    <t>黑水村</t>
  </si>
  <si>
    <t>茅茨路村</t>
  </si>
  <si>
    <t>2022/11/12还2万</t>
  </si>
  <si>
    <t>十二挠海村</t>
  </si>
  <si>
    <t>2022/5/19还0.017589万元2022/06/02还4.982411</t>
  </si>
  <si>
    <t>哑巴店村</t>
  </si>
  <si>
    <t>2022年4月1日-2023年3月31日尹家营乡脱贫人口小额信贷贴息明细表</t>
  </si>
  <si>
    <t>尹家营乡</t>
  </si>
  <si>
    <t>岔沟村</t>
  </si>
  <si>
    <t>尹家营信用社</t>
  </si>
  <si>
    <t>2021/11/10还1万，2022/6/11还4万</t>
  </si>
  <si>
    <t>本期计息本金4万元</t>
  </si>
  <si>
    <t>混铁沟村</t>
  </si>
  <si>
    <t>2022/5/27还2万元 2022/6/27还2万元</t>
  </si>
  <si>
    <t>分段计息,见下表</t>
  </si>
  <si>
    <t>九屋营村</t>
  </si>
  <si>
    <t>上沟村</t>
  </si>
  <si>
    <t>上京堂村</t>
  </si>
  <si>
    <t>松树底村</t>
  </si>
  <si>
    <t>银山村</t>
  </si>
  <si>
    <t>尹家营村</t>
  </si>
  <si>
    <t>张家营村</t>
  </si>
  <si>
    <t>2022年4月1日-2023年3月31日山湾乡脱贫人口小额信贷贴息明细表</t>
  </si>
  <si>
    <t>贴息比率</t>
  </si>
  <si>
    <t>山湾乡</t>
  </si>
  <si>
    <t>北沟村</t>
  </si>
  <si>
    <t>山湾信用社</t>
  </si>
  <si>
    <t>南沟村</t>
  </si>
  <si>
    <t>皮匠营</t>
  </si>
  <si>
    <t>2022/01/13</t>
  </si>
  <si>
    <t>庄头营</t>
  </si>
  <si>
    <t>皮匠营村</t>
  </si>
  <si>
    <t>小杨树沟村</t>
  </si>
  <si>
    <t>山湾村</t>
  </si>
  <si>
    <t>上期计算错误，计息天数应为51天,实际按49天计息,少计2天利息,本期应为308天,加上期少计2天,本期计息天数为310天</t>
  </si>
  <si>
    <t>扎扒沟村</t>
  </si>
  <si>
    <t>上期计算错误，计息天数应为49天,实际按51天计息,多计2天利息,本期应为312天,扣上期多计2天,本期计息天数为310天</t>
  </si>
  <si>
    <t>庄头营村</t>
  </si>
  <si>
    <t>左道营</t>
  </si>
  <si>
    <t>左道营村</t>
  </si>
  <si>
    <t>2022年4月1日-2023年3月31日庙子沟乡脱贫人口小额信贷贴息明细表</t>
  </si>
  <si>
    <t>庙子沟乡</t>
  </si>
  <si>
    <t>八家村</t>
  </si>
  <si>
    <t>庙子沟信用社</t>
  </si>
  <si>
    <t>东台村</t>
  </si>
  <si>
    <t>庙子沟村</t>
  </si>
  <si>
    <t>三间房村</t>
  </si>
  <si>
    <t>十间房村</t>
  </si>
  <si>
    <t>日期交叉1天</t>
  </si>
  <si>
    <t>赵木匠沟村</t>
  </si>
  <si>
    <t>2022年4月1日-2023年3月31日唐三营镇脱贫人口小额信贷贴息明细表</t>
  </si>
  <si>
    <t>唐三营镇</t>
  </si>
  <si>
    <t>北大坝村</t>
  </si>
  <si>
    <t>大坝信用社</t>
  </si>
  <si>
    <t>东大坝村</t>
  </si>
  <si>
    <t>3.65%</t>
  </si>
  <si>
    <t>东大黑沟村</t>
  </si>
  <si>
    <t>唐三营信用社</t>
  </si>
  <si>
    <t>二道窝铺村</t>
  </si>
  <si>
    <t>哈上村</t>
  </si>
  <si>
    <t>河南营村</t>
  </si>
  <si>
    <t>胡家营村</t>
  </si>
  <si>
    <t>2022-9-17还908.75，2023-3-22还2055.97元</t>
  </si>
  <si>
    <t>即墨营村</t>
  </si>
  <si>
    <t>龙门村</t>
  </si>
  <si>
    <t>南大坝村</t>
  </si>
  <si>
    <t>碾子沟</t>
  </si>
  <si>
    <t>平家营村</t>
  </si>
  <si>
    <t>太平村</t>
  </si>
  <si>
    <t>西大坝村</t>
  </si>
  <si>
    <t>西杨树沟村</t>
  </si>
  <si>
    <t>羊圈子村</t>
  </si>
  <si>
    <t>杨树底村</t>
  </si>
  <si>
    <t>2022年4月1日-2023年3月31日偏坡营乡脱贫人口小额信贷贴息明细表</t>
  </si>
  <si>
    <t>偏坡营乡</t>
  </si>
  <si>
    <t>白银沟村</t>
  </si>
  <si>
    <t>偏坡营信用社</t>
  </si>
  <si>
    <t>哈沁营村</t>
  </si>
  <si>
    <t>茅沟门村</t>
  </si>
  <si>
    <t>颇赖村</t>
  </si>
  <si>
    <t>山咀村</t>
  </si>
  <si>
    <t>卧虎沟村</t>
  </si>
  <si>
    <t>2022-01-25</t>
  </si>
  <si>
    <t>2023-01-24</t>
  </si>
  <si>
    <t>2022年4月1日-2023年3月31日太平庄乡脱贫人口小额信贷贴息明细表</t>
  </si>
  <si>
    <t>所属乡镇</t>
  </si>
  <si>
    <t>贷款行</t>
  </si>
  <si>
    <t>贷款金额</t>
  </si>
  <si>
    <t>利率%</t>
  </si>
  <si>
    <t>太平庄乡</t>
  </si>
  <si>
    <t>北甸子村</t>
  </si>
  <si>
    <t>太平庄信用社</t>
  </si>
  <si>
    <t>马栅子村</t>
  </si>
  <si>
    <t>七道沟村</t>
  </si>
  <si>
    <t>幸福村</t>
  </si>
  <si>
    <t>太平庄</t>
  </si>
  <si>
    <t>周家营村</t>
  </si>
  <si>
    <t>2022年4月1日-2023年3月31日旧屯乡脱贫人口小额信贷贴息明细表</t>
  </si>
  <si>
    <t>旧屯乡</t>
  </si>
  <si>
    <t>车道沟村</t>
  </si>
  <si>
    <t>旧屯信用社</t>
  </si>
  <si>
    <t>大地村</t>
  </si>
  <si>
    <t>碾子沟村</t>
  </si>
  <si>
    <t>偏桥子村</t>
  </si>
  <si>
    <t>上营子村</t>
  </si>
  <si>
    <t>神树沟村</t>
  </si>
  <si>
    <t>石虎沟村</t>
  </si>
  <si>
    <t>西旧屯村</t>
  </si>
  <si>
    <t>西台子村</t>
  </si>
  <si>
    <t>新兴庄村</t>
  </si>
  <si>
    <t>鱼亮子村</t>
  </si>
  <si>
    <t>2022年4月1日-2023年3月31日汤头沟镇脱贫人口小额信贷贴息明细表</t>
  </si>
  <si>
    <t>汤头沟镇</t>
  </si>
  <si>
    <t>汤头沟信用社</t>
  </si>
  <si>
    <t>大布汰村</t>
  </si>
  <si>
    <t>大步汰村</t>
  </si>
  <si>
    <t>大东沟村</t>
  </si>
  <si>
    <t>大连沟村</t>
  </si>
  <si>
    <t>大沈屯村</t>
  </si>
  <si>
    <t>大西沟村</t>
  </si>
  <si>
    <t>凤凰岭村</t>
  </si>
  <si>
    <t>富新村</t>
  </si>
  <si>
    <t>疙瘩营村</t>
  </si>
  <si>
    <t>红山子村</t>
  </si>
  <si>
    <t>沙坨子村</t>
  </si>
  <si>
    <t>山前村</t>
  </si>
  <si>
    <t>西沟村</t>
  </si>
  <si>
    <t>西窑村</t>
  </si>
  <si>
    <t>下京堂村</t>
  </si>
  <si>
    <t>小偏坡营村</t>
  </si>
  <si>
    <t>小汤头沟村</t>
  </si>
  <si>
    <t>辛店村</t>
  </si>
  <si>
    <t>徐八屋村</t>
  </si>
  <si>
    <t/>
  </si>
  <si>
    <t>2022-04-01</t>
  </si>
  <si>
    <t>2023-3-31</t>
  </si>
  <si>
    <t>逾期</t>
  </si>
  <si>
    <t>0</t>
  </si>
  <si>
    <t>2022-4-1</t>
  </si>
  <si>
    <t>2022/6/26还25000元</t>
    <phoneticPr fontId="29" type="noConversion"/>
  </si>
  <si>
    <t>2021/12/22还20000元</t>
    <phoneticPr fontId="29" type="noConversion"/>
  </si>
  <si>
    <t>成*学</t>
  </si>
  <si>
    <t>张*民</t>
  </si>
  <si>
    <t>祝*胡</t>
  </si>
  <si>
    <t>祝*利</t>
  </si>
  <si>
    <t>梁*山</t>
  </si>
  <si>
    <t>李*芬</t>
  </si>
  <si>
    <t>郑*</t>
  </si>
  <si>
    <t>冀*珍</t>
  </si>
  <si>
    <t>李*新</t>
  </si>
  <si>
    <t>李*利</t>
  </si>
  <si>
    <t>祁*森</t>
  </si>
  <si>
    <t>祁*龙</t>
  </si>
  <si>
    <t>祁*民</t>
  </si>
  <si>
    <t>祁*钢</t>
  </si>
  <si>
    <t>祁*瑞</t>
  </si>
  <si>
    <t>祁*顺</t>
  </si>
  <si>
    <t>祁*祥</t>
  </si>
  <si>
    <t>祁*羽</t>
  </si>
  <si>
    <t>祁*柱</t>
  </si>
  <si>
    <t>张*柱</t>
  </si>
  <si>
    <t>赵*杰</t>
  </si>
  <si>
    <t>赵*祥</t>
  </si>
  <si>
    <t>白*军</t>
  </si>
  <si>
    <t>黄*金</t>
  </si>
  <si>
    <t>李*民</t>
  </si>
  <si>
    <t>李*忠</t>
  </si>
  <si>
    <t>刘*凤</t>
  </si>
  <si>
    <t>石*祥</t>
  </si>
  <si>
    <t>石*中</t>
  </si>
  <si>
    <t>唐*丰</t>
  </si>
  <si>
    <t>闫*强</t>
  </si>
  <si>
    <t>于*华</t>
  </si>
  <si>
    <t>王*才</t>
  </si>
  <si>
    <t>梁*海</t>
  </si>
  <si>
    <t>张*</t>
  </si>
  <si>
    <t>刘*会</t>
  </si>
  <si>
    <t>孙*生</t>
  </si>
  <si>
    <t>王*云</t>
  </si>
  <si>
    <t>刘*明</t>
  </si>
  <si>
    <t>王*芬</t>
  </si>
  <si>
    <t>姜*</t>
  </si>
  <si>
    <t>王*民</t>
  </si>
  <si>
    <t>王*臣</t>
  </si>
  <si>
    <t>徐*</t>
  </si>
  <si>
    <t>刘*江</t>
  </si>
  <si>
    <t>杨*秋</t>
  </si>
  <si>
    <t>刘*中</t>
  </si>
  <si>
    <t>邵*俊</t>
  </si>
  <si>
    <t>邵*勇</t>
  </si>
  <si>
    <t>蒋*银</t>
  </si>
  <si>
    <t>卢*友</t>
  </si>
  <si>
    <t>卢*涛</t>
  </si>
  <si>
    <t>杜*</t>
  </si>
  <si>
    <t>冯*</t>
  </si>
  <si>
    <t>吕*武</t>
  </si>
  <si>
    <t>钱*红</t>
  </si>
  <si>
    <t>王*军</t>
  </si>
  <si>
    <t>席*祥</t>
  </si>
  <si>
    <t>于*春</t>
  </si>
  <si>
    <t>于*国</t>
  </si>
  <si>
    <t>董*清</t>
  </si>
  <si>
    <t>钱*杰</t>
  </si>
  <si>
    <t>邱*民</t>
  </si>
  <si>
    <t>史*庆</t>
  </si>
  <si>
    <t>刘*祥</t>
  </si>
  <si>
    <t>王*玉</t>
  </si>
  <si>
    <t>陈*琪</t>
  </si>
  <si>
    <t>李*强</t>
  </si>
  <si>
    <t>李*东</t>
  </si>
  <si>
    <t>杨*臣</t>
  </si>
  <si>
    <t>白*山</t>
  </si>
  <si>
    <t>白*儒</t>
  </si>
  <si>
    <t>丁*珍</t>
  </si>
  <si>
    <t>兰*林</t>
  </si>
  <si>
    <t>冷*山</t>
  </si>
  <si>
    <t>冷*勇</t>
  </si>
  <si>
    <t>冷*友</t>
  </si>
  <si>
    <t>冷*申</t>
  </si>
  <si>
    <t>李*国</t>
  </si>
  <si>
    <t>王*祥</t>
  </si>
  <si>
    <t>张*峰</t>
  </si>
  <si>
    <t>李*</t>
  </si>
  <si>
    <t>林*雨</t>
  </si>
  <si>
    <t>冷*东</t>
  </si>
  <si>
    <t>岳*华</t>
  </si>
  <si>
    <t>张*艳</t>
  </si>
  <si>
    <t>赵*军</t>
  </si>
  <si>
    <t>张*龙</t>
  </si>
  <si>
    <t>张*树</t>
  </si>
  <si>
    <t>兰*清</t>
  </si>
  <si>
    <t>门*福</t>
  </si>
  <si>
    <t>白*全</t>
  </si>
  <si>
    <t>白*明</t>
  </si>
  <si>
    <t>白*清</t>
  </si>
  <si>
    <t>代*心</t>
  </si>
  <si>
    <t>白*云</t>
  </si>
  <si>
    <t>曹*福</t>
  </si>
  <si>
    <t>曹*强</t>
  </si>
  <si>
    <t>段*林</t>
  </si>
  <si>
    <t>夏*顺</t>
  </si>
  <si>
    <t>夏*高</t>
  </si>
  <si>
    <t>夏*军</t>
  </si>
  <si>
    <t>夏*强</t>
  </si>
  <si>
    <t>张*学</t>
  </si>
  <si>
    <t>张*松</t>
  </si>
  <si>
    <t>张*成</t>
  </si>
  <si>
    <t>张*国</t>
  </si>
  <si>
    <t>张*和</t>
  </si>
  <si>
    <t>张*立</t>
  </si>
  <si>
    <t>张*生</t>
  </si>
  <si>
    <t>张*友</t>
  </si>
  <si>
    <t>张*兴</t>
  </si>
  <si>
    <t>卜*东</t>
  </si>
  <si>
    <t>陈*民</t>
  </si>
  <si>
    <t>陈*伟</t>
  </si>
  <si>
    <t>陈*军</t>
  </si>
  <si>
    <t>郭*生</t>
  </si>
  <si>
    <t>孔*富</t>
  </si>
  <si>
    <t>卢*虎</t>
  </si>
  <si>
    <t>谢*敦</t>
  </si>
  <si>
    <t>白*悦</t>
  </si>
  <si>
    <t>常*生</t>
  </si>
  <si>
    <t>崔*平</t>
  </si>
  <si>
    <t>崔*航</t>
  </si>
  <si>
    <t>方*民</t>
  </si>
  <si>
    <t>杲*小</t>
  </si>
  <si>
    <t>勾*才</t>
  </si>
  <si>
    <t>韩*强</t>
  </si>
  <si>
    <t>韩*忠</t>
  </si>
  <si>
    <t>侯*臣</t>
  </si>
  <si>
    <t>侯*龙</t>
  </si>
  <si>
    <t>侯*礼</t>
  </si>
  <si>
    <t>侯*勤</t>
  </si>
  <si>
    <t>侯*勋</t>
  </si>
  <si>
    <t>李*杰</t>
  </si>
  <si>
    <t>刘*林</t>
  </si>
  <si>
    <t>吕*儒</t>
  </si>
  <si>
    <t>吕*龙</t>
  </si>
  <si>
    <t>马*贤</t>
  </si>
  <si>
    <t>王*冬</t>
  </si>
  <si>
    <t>王*龙</t>
  </si>
  <si>
    <t>王*生</t>
  </si>
  <si>
    <t>魏*</t>
  </si>
  <si>
    <t>徐*军</t>
  </si>
  <si>
    <t>徐*刚</t>
  </si>
  <si>
    <t>徐*龙</t>
  </si>
  <si>
    <t>徐*朋</t>
  </si>
  <si>
    <t>徐*祥</t>
  </si>
  <si>
    <t>于*会</t>
  </si>
  <si>
    <t>赵*</t>
  </si>
  <si>
    <t>庄*库</t>
  </si>
  <si>
    <t>陈*贤</t>
  </si>
  <si>
    <t>简*</t>
  </si>
  <si>
    <t>李*芳</t>
  </si>
  <si>
    <t>李*波</t>
  </si>
  <si>
    <t>李*永</t>
  </si>
  <si>
    <t>梁*丽</t>
  </si>
  <si>
    <t>刘*贵</t>
  </si>
  <si>
    <t>于*兰</t>
  </si>
  <si>
    <t>翟*辉</t>
  </si>
  <si>
    <t>贾*东</t>
  </si>
  <si>
    <t>于*民</t>
  </si>
  <si>
    <t>冯*儒</t>
  </si>
  <si>
    <t>郭*付</t>
  </si>
  <si>
    <t>郭*虎</t>
  </si>
  <si>
    <t>姜*祥</t>
  </si>
  <si>
    <t>鞠*东</t>
  </si>
  <si>
    <t>李*山</t>
  </si>
  <si>
    <t>李*才</t>
  </si>
  <si>
    <t>李*军</t>
  </si>
  <si>
    <t>刘*青</t>
  </si>
  <si>
    <t>刘*民</t>
  </si>
  <si>
    <t>任*才</t>
  </si>
  <si>
    <t>宋*云</t>
  </si>
  <si>
    <t>滕*祥</t>
  </si>
  <si>
    <t>王*</t>
  </si>
  <si>
    <t>王*德</t>
  </si>
  <si>
    <t>张*申</t>
  </si>
  <si>
    <t>张*喜</t>
  </si>
  <si>
    <t>张*永</t>
  </si>
  <si>
    <t>赵*林</t>
  </si>
  <si>
    <t>赵*强</t>
  </si>
  <si>
    <t>赵*贤</t>
  </si>
  <si>
    <t>朱*丰</t>
  </si>
  <si>
    <t>宋*民</t>
  </si>
  <si>
    <t>王*明</t>
  </si>
  <si>
    <t>宗*刚</t>
  </si>
  <si>
    <t>张*杰</t>
  </si>
  <si>
    <t>欧*良</t>
  </si>
  <si>
    <t>孙*军</t>
  </si>
  <si>
    <t>钟*民</t>
  </si>
  <si>
    <t>陈*国</t>
  </si>
  <si>
    <t>董*生</t>
  </si>
  <si>
    <t>付*雪</t>
  </si>
  <si>
    <t>任*春</t>
  </si>
  <si>
    <t>盛*欣</t>
  </si>
  <si>
    <t>魏*和</t>
  </si>
  <si>
    <t>魏*伍</t>
  </si>
  <si>
    <t>衣*龙</t>
  </si>
  <si>
    <t>郭*合</t>
  </si>
  <si>
    <t>高*虎</t>
  </si>
  <si>
    <t>郭*明</t>
  </si>
  <si>
    <t>路*海</t>
  </si>
  <si>
    <t>岳*银</t>
  </si>
  <si>
    <t>韩*存</t>
  </si>
  <si>
    <t>韩*民</t>
  </si>
  <si>
    <t>万*青</t>
  </si>
  <si>
    <t>王*成</t>
  </si>
  <si>
    <t>闫*成</t>
  </si>
  <si>
    <t>闫*兴</t>
  </si>
  <si>
    <t>闫*会</t>
  </si>
  <si>
    <t>周*军</t>
  </si>
  <si>
    <t>张*财</t>
  </si>
  <si>
    <t>董*芳</t>
  </si>
  <si>
    <t>李*章</t>
  </si>
  <si>
    <t>李*中</t>
  </si>
  <si>
    <t>王*春</t>
  </si>
  <si>
    <t>张*忠</t>
  </si>
  <si>
    <t>赵*华</t>
  </si>
  <si>
    <t>尤*军</t>
  </si>
  <si>
    <t>赵*川</t>
  </si>
  <si>
    <t>李*峰</t>
  </si>
  <si>
    <t>刘*河</t>
  </si>
  <si>
    <t>高*合</t>
  </si>
  <si>
    <t>肖*侠</t>
  </si>
  <si>
    <t>赵*鹏</t>
  </si>
  <si>
    <t>从*春</t>
  </si>
  <si>
    <t>丛*东</t>
  </si>
  <si>
    <t>韩*印</t>
  </si>
  <si>
    <t>侯*祥</t>
  </si>
  <si>
    <t>李*兰</t>
  </si>
  <si>
    <t>李*玉</t>
  </si>
  <si>
    <t>屈*龙</t>
  </si>
  <si>
    <t>屈*学</t>
  </si>
  <si>
    <t>申*栋</t>
  </si>
  <si>
    <t>申*良</t>
  </si>
  <si>
    <t>滕*河</t>
  </si>
  <si>
    <t>温*文</t>
  </si>
  <si>
    <t>朱*然</t>
  </si>
  <si>
    <t>苏*生</t>
  </si>
  <si>
    <t>刘*生</t>
  </si>
  <si>
    <t>于*合</t>
  </si>
  <si>
    <t>张*海</t>
  </si>
  <si>
    <t>刘*</t>
  </si>
  <si>
    <t>张*耀</t>
  </si>
  <si>
    <t>程*东</t>
  </si>
  <si>
    <t>丛*峰</t>
  </si>
  <si>
    <t>郭*新</t>
  </si>
  <si>
    <t>刘*鹏</t>
  </si>
  <si>
    <t>陈*付</t>
  </si>
  <si>
    <t>张*华</t>
  </si>
  <si>
    <t>张*辉</t>
  </si>
  <si>
    <t>李*湖</t>
  </si>
  <si>
    <t>王*兴</t>
  </si>
  <si>
    <t>刘*杰</t>
  </si>
  <si>
    <t>王*山</t>
  </si>
  <si>
    <t>王*中</t>
  </si>
  <si>
    <t>程*起</t>
  </si>
  <si>
    <t>杨*东</t>
  </si>
  <si>
    <t>郑*东</t>
  </si>
  <si>
    <t>姜*龙</t>
  </si>
  <si>
    <t>李*雪</t>
  </si>
  <si>
    <t>李*清</t>
  </si>
  <si>
    <t>李*宗</t>
  </si>
  <si>
    <t>彭*峰</t>
  </si>
  <si>
    <t>于*飞</t>
  </si>
  <si>
    <t>刘*军</t>
  </si>
  <si>
    <t>张*东</t>
  </si>
  <si>
    <t>姜*德</t>
  </si>
  <si>
    <t>王*国</t>
  </si>
  <si>
    <t>王*强</t>
  </si>
  <si>
    <t>尤*刚</t>
  </si>
  <si>
    <t>池*花</t>
  </si>
  <si>
    <t>孙*敏</t>
  </si>
  <si>
    <t>王*利</t>
  </si>
  <si>
    <t>霍*欢</t>
  </si>
  <si>
    <t>霍*良</t>
  </si>
  <si>
    <t>孙*财</t>
  </si>
  <si>
    <t>孙*清</t>
  </si>
  <si>
    <t>孙*义</t>
  </si>
  <si>
    <t>孙*成</t>
  </si>
  <si>
    <t>梁*民</t>
  </si>
  <si>
    <t>于*光</t>
  </si>
  <si>
    <t>于*才</t>
  </si>
  <si>
    <t>郑*山</t>
  </si>
  <si>
    <t>韩*峰</t>
  </si>
  <si>
    <t>陆*民</t>
  </si>
  <si>
    <t>吕*虎</t>
  </si>
  <si>
    <t>吕*学</t>
  </si>
  <si>
    <t>纪*珍</t>
  </si>
  <si>
    <t>姜*海</t>
  </si>
  <si>
    <t>宋*新</t>
  </si>
  <si>
    <t>马*柱</t>
  </si>
  <si>
    <t>黄*顺</t>
  </si>
  <si>
    <t>黄*新</t>
  </si>
  <si>
    <t>刘*发</t>
  </si>
  <si>
    <t>刘*平</t>
  </si>
  <si>
    <t>马*平</t>
  </si>
  <si>
    <t>任*民</t>
  </si>
  <si>
    <t>赵*成</t>
  </si>
  <si>
    <t>赵*新</t>
  </si>
  <si>
    <t>赵*学</t>
  </si>
  <si>
    <t>赵*生</t>
  </si>
  <si>
    <t>曹*满</t>
  </si>
  <si>
    <t>董*才</t>
  </si>
  <si>
    <t>窦*才</t>
  </si>
  <si>
    <t>金*山</t>
  </si>
  <si>
    <t>康*芳</t>
  </si>
  <si>
    <t>李*明</t>
  </si>
  <si>
    <t>李*金</t>
  </si>
  <si>
    <t>刘*立</t>
  </si>
  <si>
    <t>王*财</t>
  </si>
  <si>
    <t>王*发</t>
  </si>
  <si>
    <t>王*武</t>
  </si>
  <si>
    <t>吴*军</t>
  </si>
  <si>
    <t>尹*文</t>
  </si>
  <si>
    <t>于*</t>
  </si>
  <si>
    <t>张*臣</t>
  </si>
  <si>
    <t>张*富</t>
  </si>
  <si>
    <t>张*义</t>
  </si>
  <si>
    <t>张*福</t>
  </si>
  <si>
    <t>张*满</t>
  </si>
  <si>
    <t>赵*树</t>
  </si>
  <si>
    <t>吕*德</t>
  </si>
  <si>
    <t>张*勤</t>
  </si>
  <si>
    <t>王*芳</t>
  </si>
  <si>
    <t>窦*龙</t>
  </si>
  <si>
    <t>刘*义</t>
  </si>
  <si>
    <t>吕*</t>
  </si>
  <si>
    <t>吕*兴</t>
  </si>
  <si>
    <t>吕*库</t>
  </si>
  <si>
    <t>马*龙</t>
  </si>
  <si>
    <t>卜*生</t>
  </si>
  <si>
    <t>唐*</t>
  </si>
  <si>
    <t>魏*有</t>
  </si>
  <si>
    <t>尹*</t>
  </si>
  <si>
    <t>高*文</t>
  </si>
  <si>
    <t>金*库</t>
  </si>
  <si>
    <t>康*国</t>
  </si>
  <si>
    <t>康*民</t>
  </si>
  <si>
    <t>于*芹</t>
  </si>
  <si>
    <t>池*</t>
  </si>
  <si>
    <t>付*平</t>
  </si>
  <si>
    <t>孙*华</t>
  </si>
  <si>
    <t>温*军</t>
  </si>
  <si>
    <t>张*慧</t>
  </si>
  <si>
    <t>王*莲</t>
  </si>
  <si>
    <t>任*勇</t>
  </si>
  <si>
    <t>孙*亮</t>
  </si>
  <si>
    <t>郭*荣</t>
  </si>
  <si>
    <t>何*祥</t>
  </si>
  <si>
    <t>刘*申</t>
  </si>
  <si>
    <t>潘*旺</t>
  </si>
  <si>
    <t>余*江</t>
  </si>
  <si>
    <t>陈*</t>
  </si>
  <si>
    <t>孙*平</t>
  </si>
  <si>
    <t>汪*文</t>
  </si>
  <si>
    <t>许*海</t>
  </si>
  <si>
    <t>薛*莲</t>
  </si>
  <si>
    <t>于*文</t>
  </si>
  <si>
    <t>张*伟</t>
  </si>
  <si>
    <t>张*旭</t>
  </si>
  <si>
    <t>智*义</t>
  </si>
  <si>
    <t>智*彬</t>
  </si>
  <si>
    <t>智*东</t>
  </si>
  <si>
    <t>高*东</t>
  </si>
  <si>
    <t>夏*清</t>
  </si>
  <si>
    <t>冯*军</t>
  </si>
  <si>
    <t>龚*儒</t>
  </si>
  <si>
    <t>庞*</t>
  </si>
  <si>
    <t>姜*福</t>
  </si>
  <si>
    <t>姜*有</t>
  </si>
  <si>
    <t>王*锋</t>
  </si>
  <si>
    <t>王*清</t>
  </si>
  <si>
    <t>刘*猛</t>
  </si>
  <si>
    <t>尹*东</t>
  </si>
  <si>
    <t>战*利</t>
  </si>
  <si>
    <t>董*琦</t>
  </si>
  <si>
    <t>刘*丰</t>
  </si>
  <si>
    <t>熊*伟</t>
  </si>
  <si>
    <t>张*清</t>
  </si>
  <si>
    <t>韩*安</t>
  </si>
  <si>
    <t>柳*林</t>
  </si>
  <si>
    <t>赵*立</t>
  </si>
  <si>
    <t>王*楠</t>
  </si>
  <si>
    <t>杨*满</t>
  </si>
  <si>
    <t>包*娥</t>
  </si>
  <si>
    <t>韩*林</t>
  </si>
  <si>
    <t>曹*乐</t>
  </si>
  <si>
    <t>于*军</t>
  </si>
  <si>
    <t>崔*强</t>
  </si>
  <si>
    <t>尹*民</t>
  </si>
  <si>
    <t>冀*林</t>
  </si>
  <si>
    <t>张*安</t>
  </si>
  <si>
    <t>李*宾</t>
  </si>
  <si>
    <t>李*刚</t>
  </si>
  <si>
    <t>赵*敏</t>
  </si>
  <si>
    <t>付*阁</t>
  </si>
  <si>
    <t>孙*红</t>
  </si>
  <si>
    <t>郝*民</t>
  </si>
  <si>
    <t>尹*祥</t>
  </si>
  <si>
    <t>付*玲</t>
  </si>
  <si>
    <t>魏*江</t>
  </si>
  <si>
    <t>郭*国</t>
  </si>
  <si>
    <t>付*树</t>
  </si>
  <si>
    <t>蒋*刚</t>
  </si>
  <si>
    <t>乔*东</t>
  </si>
  <si>
    <t>代*</t>
  </si>
  <si>
    <t>窦*祥</t>
  </si>
  <si>
    <t>窦*平</t>
  </si>
  <si>
    <t>郑*成</t>
  </si>
  <si>
    <t>褚*</t>
  </si>
  <si>
    <t>刘*银</t>
  </si>
  <si>
    <t>朱*</t>
  </si>
  <si>
    <t>单*生</t>
  </si>
  <si>
    <t>王*存</t>
  </si>
  <si>
    <t>柳*松</t>
  </si>
  <si>
    <t>杨*生</t>
  </si>
  <si>
    <t>于*君</t>
  </si>
  <si>
    <t>王*栋</t>
  </si>
  <si>
    <t>刁*库</t>
  </si>
  <si>
    <t>黄*军</t>
  </si>
  <si>
    <t>史*书</t>
  </si>
  <si>
    <t>张*银</t>
  </si>
  <si>
    <t>张*林</t>
  </si>
  <si>
    <t>王*松</t>
  </si>
  <si>
    <t>娄*民</t>
  </si>
  <si>
    <t>代*芹</t>
  </si>
  <si>
    <t>韩*秋</t>
  </si>
  <si>
    <t>武*国</t>
  </si>
  <si>
    <t>杨*</t>
  </si>
  <si>
    <t>马*宝</t>
  </si>
  <si>
    <t>白*福</t>
  </si>
  <si>
    <t>陈*珍</t>
  </si>
  <si>
    <t>李*和</t>
  </si>
  <si>
    <t>周*刚</t>
  </si>
  <si>
    <t>安*峰</t>
  </si>
  <si>
    <t>黄*儒</t>
  </si>
  <si>
    <t>孔*林</t>
  </si>
  <si>
    <t>赵*国</t>
  </si>
  <si>
    <t>安*生</t>
  </si>
  <si>
    <t>陈*祥</t>
  </si>
  <si>
    <t>李*学</t>
  </si>
  <si>
    <t>徐*华</t>
  </si>
  <si>
    <t>代*春</t>
  </si>
  <si>
    <t>李*祖</t>
  </si>
  <si>
    <t>刘*斌</t>
  </si>
  <si>
    <t>马*明</t>
  </si>
  <si>
    <t>尉*良</t>
  </si>
  <si>
    <t>孙*山</t>
  </si>
  <si>
    <t>王*峰</t>
  </si>
  <si>
    <t>张*明</t>
  </si>
  <si>
    <t>范*凤</t>
  </si>
  <si>
    <t>范*明</t>
  </si>
  <si>
    <t>郭*军</t>
  </si>
  <si>
    <t>刘*伟</t>
  </si>
  <si>
    <t>孙*林</t>
  </si>
  <si>
    <t>陈*才</t>
  </si>
  <si>
    <t>刘*清</t>
  </si>
  <si>
    <t>李*书</t>
  </si>
  <si>
    <t>梁*</t>
  </si>
  <si>
    <t>于*敏</t>
  </si>
  <si>
    <t>于*磊</t>
  </si>
  <si>
    <t>麻*堂</t>
  </si>
  <si>
    <t>周*祥</t>
  </si>
  <si>
    <t>牛*</t>
  </si>
  <si>
    <t>董*友</t>
  </si>
  <si>
    <t>董*</t>
  </si>
  <si>
    <t>董*军</t>
  </si>
  <si>
    <t>董*芬</t>
  </si>
  <si>
    <t>金*荣</t>
  </si>
  <si>
    <t>吕*芹</t>
  </si>
  <si>
    <t>徐*民</t>
  </si>
  <si>
    <t>杨*军</t>
  </si>
  <si>
    <t>杨*明</t>
  </si>
  <si>
    <t>杨*利</t>
  </si>
  <si>
    <t>杨*保</t>
  </si>
  <si>
    <t>杨*君</t>
  </si>
  <si>
    <t>杨*民</t>
  </si>
  <si>
    <t>杨*丰</t>
  </si>
  <si>
    <t>杨*义</t>
  </si>
  <si>
    <t>杨*玉</t>
  </si>
  <si>
    <t>陈*保</t>
  </si>
  <si>
    <t>吕*臣</t>
  </si>
  <si>
    <t>孙*</t>
  </si>
  <si>
    <t>孙*柱</t>
  </si>
  <si>
    <t>张*芹</t>
  </si>
  <si>
    <t>张*莲</t>
  </si>
  <si>
    <t>赵*霞</t>
  </si>
  <si>
    <t>周*成</t>
  </si>
  <si>
    <t>程*杰</t>
  </si>
  <si>
    <t>隋*亮</t>
  </si>
  <si>
    <t>党*萍</t>
  </si>
  <si>
    <t>胡*明</t>
  </si>
  <si>
    <t>于*站</t>
  </si>
  <si>
    <t>于*明</t>
  </si>
  <si>
    <t>程*兴</t>
  </si>
  <si>
    <t>程*忠</t>
  </si>
  <si>
    <t>房*军</t>
  </si>
  <si>
    <t>谭*儒</t>
  </si>
  <si>
    <t>郭*龙</t>
  </si>
  <si>
    <t>高*臣</t>
  </si>
  <si>
    <t>刘*富</t>
  </si>
  <si>
    <t>刘*忠</t>
  </si>
  <si>
    <t>王*香</t>
  </si>
  <si>
    <t>王*华</t>
  </si>
  <si>
    <t>崔*</t>
  </si>
  <si>
    <t>陈*华</t>
  </si>
  <si>
    <t>陶*峰</t>
  </si>
  <si>
    <t>王*红</t>
  </si>
  <si>
    <t>岳*霞</t>
  </si>
  <si>
    <t>郑*新</t>
  </si>
  <si>
    <t>刘*春</t>
  </si>
  <si>
    <t>代*山</t>
  </si>
  <si>
    <t>董*侠</t>
  </si>
  <si>
    <t>梁*云</t>
  </si>
  <si>
    <t>刘*霞</t>
  </si>
  <si>
    <t>齐*旭</t>
  </si>
  <si>
    <t>杨*国</t>
  </si>
  <si>
    <t>于*林</t>
  </si>
  <si>
    <t>韩*国</t>
  </si>
  <si>
    <t>韩*伟</t>
  </si>
  <si>
    <t>尹*荣</t>
  </si>
  <si>
    <t>汤*琴</t>
  </si>
  <si>
    <t>王*平</t>
  </si>
  <si>
    <t>张*宝</t>
  </si>
  <si>
    <t>靳*广</t>
  </si>
  <si>
    <t>靳*虎</t>
  </si>
  <si>
    <t>靳*林</t>
  </si>
  <si>
    <t>王*坚</t>
  </si>
  <si>
    <t>尹*森</t>
  </si>
  <si>
    <t>程*宇</t>
  </si>
  <si>
    <t>韩*吉</t>
  </si>
  <si>
    <t>李*良</t>
  </si>
  <si>
    <t>李*海</t>
  </si>
  <si>
    <t>李*广</t>
  </si>
  <si>
    <t>刘*成</t>
  </si>
  <si>
    <t>刘*川</t>
  </si>
  <si>
    <t>祁*普</t>
  </si>
  <si>
    <t>姚*林</t>
  </si>
  <si>
    <t>姚*</t>
  </si>
  <si>
    <t>尹*旭</t>
  </si>
  <si>
    <t>尹*坤</t>
  </si>
  <si>
    <t>尹*宝</t>
  </si>
  <si>
    <t>尹*林</t>
  </si>
  <si>
    <t>尹*兴</t>
  </si>
  <si>
    <t>尹*增</t>
  </si>
  <si>
    <t>朱*伟</t>
  </si>
  <si>
    <t>刘*卿</t>
  </si>
  <si>
    <t>刘*松</t>
  </si>
  <si>
    <t>刘*庆</t>
  </si>
  <si>
    <t>刘*东</t>
  </si>
  <si>
    <t>赵*芹</t>
  </si>
  <si>
    <t>王*雨</t>
  </si>
  <si>
    <t>朱*武</t>
  </si>
  <si>
    <t>安*明</t>
  </si>
  <si>
    <t>程*国</t>
  </si>
  <si>
    <t>马*</t>
  </si>
  <si>
    <t>徐*斌</t>
  </si>
  <si>
    <t>陈*苍</t>
  </si>
  <si>
    <t>成*</t>
  </si>
  <si>
    <t>刘*录</t>
  </si>
  <si>
    <t>任*</t>
  </si>
  <si>
    <t>王*海</t>
  </si>
  <si>
    <t>徐*库</t>
  </si>
  <si>
    <t>刘*玲</t>
  </si>
  <si>
    <t>任*军</t>
  </si>
  <si>
    <t>佟*福</t>
  </si>
  <si>
    <t>石*彬</t>
  </si>
  <si>
    <t>杨*敏</t>
  </si>
  <si>
    <t>杜*申</t>
  </si>
  <si>
    <t>刘*云</t>
  </si>
  <si>
    <t>马*忠</t>
  </si>
  <si>
    <t>冯*飞</t>
  </si>
  <si>
    <t>胡*栋</t>
  </si>
  <si>
    <t>王*刚</t>
  </si>
  <si>
    <t>王*宏</t>
  </si>
  <si>
    <t>吴*英</t>
  </si>
  <si>
    <t>张*兰</t>
  </si>
  <si>
    <t>李*英</t>
  </si>
  <si>
    <t>祁*</t>
  </si>
  <si>
    <t>辛*民</t>
  </si>
  <si>
    <t>李*成</t>
  </si>
  <si>
    <t>刘*堂</t>
  </si>
  <si>
    <t>孙*侠</t>
  </si>
  <si>
    <t>左*刚</t>
  </si>
  <si>
    <t>丁*河</t>
  </si>
  <si>
    <t>陈*成</t>
  </si>
  <si>
    <t>陈*玲</t>
  </si>
  <si>
    <t>董*川</t>
  </si>
  <si>
    <t>李*华</t>
  </si>
  <si>
    <t>刘*国</t>
  </si>
  <si>
    <t>潘*杰</t>
  </si>
  <si>
    <t>潘*志</t>
  </si>
  <si>
    <t>石*利</t>
  </si>
  <si>
    <t>赵*起</t>
  </si>
  <si>
    <t>高*云</t>
  </si>
  <si>
    <t>高*</t>
  </si>
  <si>
    <t>郝*平</t>
  </si>
  <si>
    <t>黄*</t>
  </si>
  <si>
    <t>焦*发</t>
  </si>
  <si>
    <t>焦*田</t>
  </si>
  <si>
    <t>祁*坡</t>
  </si>
  <si>
    <t>宋*君</t>
  </si>
  <si>
    <t>佟*</t>
  </si>
  <si>
    <t>佟*才</t>
  </si>
  <si>
    <t>左*</t>
  </si>
  <si>
    <t>左*龙</t>
  </si>
  <si>
    <t>丁*民</t>
  </si>
  <si>
    <t>丰*</t>
  </si>
  <si>
    <t>姚*民</t>
  </si>
  <si>
    <t>姚*才</t>
  </si>
  <si>
    <t>姚*良</t>
  </si>
  <si>
    <t>姚*龙</t>
  </si>
  <si>
    <t>尤*华</t>
  </si>
  <si>
    <t>左*才</t>
  </si>
  <si>
    <t>祁*辉</t>
  </si>
  <si>
    <t>孙*福</t>
  </si>
  <si>
    <t>孙*东</t>
  </si>
  <si>
    <t>刘*华</t>
  </si>
  <si>
    <t>张*洋</t>
  </si>
  <si>
    <t>张*信</t>
  </si>
  <si>
    <t>鲍*林</t>
  </si>
  <si>
    <t>张*芬</t>
  </si>
  <si>
    <t>焦*存</t>
  </si>
  <si>
    <t>焦*山</t>
  </si>
  <si>
    <t>李*梅</t>
  </si>
  <si>
    <t>聂*印</t>
  </si>
  <si>
    <t>田*山</t>
  </si>
  <si>
    <t>杜*侠</t>
  </si>
  <si>
    <t>郝*友</t>
  </si>
  <si>
    <t>韩*云</t>
  </si>
  <si>
    <t>王*福</t>
  </si>
  <si>
    <t>刘*利</t>
  </si>
  <si>
    <t>刘*山</t>
  </si>
  <si>
    <t>张*合</t>
  </si>
  <si>
    <t>姚*洪</t>
  </si>
  <si>
    <t>白*岭</t>
  </si>
  <si>
    <t>李*武</t>
  </si>
  <si>
    <t>步*娜</t>
  </si>
  <si>
    <t>王*东</t>
  </si>
  <si>
    <t>白*富</t>
  </si>
  <si>
    <t>冷*</t>
  </si>
  <si>
    <t>冷*祥</t>
  </si>
  <si>
    <t>张*亭</t>
  </si>
  <si>
    <t>张*玉</t>
  </si>
  <si>
    <t>王*奎</t>
  </si>
  <si>
    <t>谢*有</t>
  </si>
  <si>
    <t>梁*荣</t>
  </si>
  <si>
    <t>谭*</t>
  </si>
  <si>
    <t>董*福</t>
  </si>
  <si>
    <t>高*林</t>
  </si>
  <si>
    <t>孙*歧</t>
  </si>
  <si>
    <t>何*国</t>
  </si>
  <si>
    <t>郝*芬</t>
  </si>
  <si>
    <t>纪*文</t>
  </si>
  <si>
    <t>徐*云</t>
  </si>
  <si>
    <t>王*林</t>
  </si>
  <si>
    <t>张*娟</t>
  </si>
  <si>
    <t>蔡*国</t>
  </si>
  <si>
    <t>刘*然</t>
  </si>
  <si>
    <t>彭*军</t>
  </si>
  <si>
    <t>王*伟</t>
  </si>
  <si>
    <t>段*珍</t>
  </si>
  <si>
    <t>方*超</t>
  </si>
  <si>
    <t>谷*龙</t>
  </si>
  <si>
    <t>门*军</t>
  </si>
  <si>
    <t>康*福</t>
  </si>
  <si>
    <t>康*兰</t>
  </si>
  <si>
    <t>康*东</t>
  </si>
  <si>
    <t>赵*春</t>
  </si>
  <si>
    <t>王*轮</t>
  </si>
  <si>
    <t>关*通</t>
  </si>
  <si>
    <t>李*德</t>
  </si>
  <si>
    <t>王*勇</t>
  </si>
  <si>
    <t>付*东</t>
  </si>
  <si>
    <t>胡*才</t>
  </si>
  <si>
    <t>胡*军</t>
  </si>
  <si>
    <t>付*成</t>
  </si>
  <si>
    <t>娄*库</t>
  </si>
  <si>
    <t>范*良</t>
  </si>
  <si>
    <t>姜*臣</t>
  </si>
  <si>
    <t>姜*生</t>
  </si>
  <si>
    <t>于*侠</t>
  </si>
  <si>
    <t>于*生</t>
  </si>
  <si>
    <t>王*义</t>
  </si>
  <si>
    <t>辛*刚</t>
  </si>
  <si>
    <t>张*平</t>
  </si>
  <si>
    <t>邢*华</t>
  </si>
  <si>
    <t>宋*恒</t>
  </si>
  <si>
    <t>刘*锋</t>
  </si>
  <si>
    <t>武*刚</t>
  </si>
  <si>
    <t>王*朋</t>
  </si>
  <si>
    <t>董*永</t>
  </si>
  <si>
    <t>付*军</t>
  </si>
  <si>
    <t>杨*新</t>
  </si>
  <si>
    <t>孙*国</t>
  </si>
  <si>
    <t>陈*年</t>
  </si>
  <si>
    <t>陈*忠</t>
  </si>
  <si>
    <t>姜*刚</t>
  </si>
  <si>
    <t>徐*百</t>
  </si>
</sst>
</file>

<file path=xl/styles.xml><?xml version="1.0" encoding="utf-8"?>
<styleSheet xmlns="http://schemas.openxmlformats.org/spreadsheetml/2006/main">
  <numFmts count="19">
    <numFmt numFmtId="43" formatCode="_ * #,##0.00_ ;_ * \-#,##0.00_ ;_ * &quot;-&quot;??_ ;_ @_ "/>
    <numFmt numFmtId="176" formatCode="0.00_);[Red]\(0.00\)"/>
    <numFmt numFmtId="177" formatCode="0_ "/>
    <numFmt numFmtId="178" formatCode="0.000000_);[Red]\(0.000000\)"/>
    <numFmt numFmtId="179" formatCode="yyyy/m/d;@"/>
    <numFmt numFmtId="180" formatCode="yyyy/mm/dd"/>
    <numFmt numFmtId="181" formatCode="_ * #,##0_ ;_ * \-#,##0_ ;_ * &quot;-&quot;??_ ;_ @_ "/>
    <numFmt numFmtId="182" formatCode="#,##0.00_ "/>
    <numFmt numFmtId="183" formatCode="yyyy/mm/dd;@"/>
    <numFmt numFmtId="184" formatCode="#,##0_ "/>
    <numFmt numFmtId="185" formatCode="#,##0.0000_ "/>
    <numFmt numFmtId="186" formatCode="0.00_ "/>
    <numFmt numFmtId="187" formatCode="0.0000%"/>
    <numFmt numFmtId="188" formatCode="#,##0.00000_ "/>
    <numFmt numFmtId="189" formatCode="#,##0.00_);[Red]\(#,##0.00\)"/>
    <numFmt numFmtId="190" formatCode="yyyy&quot;/&quot;m&quot;/&quot;d&quot;&quot;;@"/>
    <numFmt numFmtId="191" formatCode="yyyy\/mm\/dd"/>
    <numFmt numFmtId="192" formatCode="0_);[Red]\(0\)"/>
    <numFmt numFmtId="193" formatCode="_ * #,##0.0000_ ;_ * \-#,##0.0000_ ;_ * &quot;-&quot;??_ ;_ @_ "/>
  </numFmts>
  <fonts count="6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b/>
      <sz val="9"/>
      <name val="宋体"/>
      <family val="3"/>
      <charset val="134"/>
      <scheme val="major"/>
    </font>
    <font>
      <b/>
      <sz val="10"/>
      <color theme="1"/>
      <name val="等线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name val="等线"/>
      <charset val="134"/>
    </font>
    <font>
      <sz val="9"/>
      <color theme="1"/>
      <name val="宋体"/>
      <family val="3"/>
      <charset val="134"/>
      <scheme val="minor"/>
    </font>
    <font>
      <sz val="10"/>
      <name val="等线"/>
      <family val="3"/>
      <charset val="134"/>
    </font>
    <font>
      <sz val="10"/>
      <color theme="1"/>
      <name val="等线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ajor"/>
    </font>
    <font>
      <sz val="10"/>
      <color theme="1"/>
      <name val="宋体"/>
      <family val="3"/>
      <charset val="134"/>
      <scheme val="minor"/>
    </font>
    <font>
      <sz val="8"/>
      <name val="等线"/>
      <family val="3"/>
      <charset val="134"/>
    </font>
    <font>
      <sz val="6"/>
      <name val="等线"/>
      <family val="3"/>
      <charset val="134"/>
    </font>
    <font>
      <b/>
      <sz val="10"/>
      <color theme="1"/>
      <name val="等线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b/>
      <sz val="9"/>
      <name val="宋体"/>
      <family val="3"/>
      <charset val="134"/>
      <scheme val="major"/>
    </font>
    <font>
      <sz val="9"/>
      <name val="宋体"/>
      <family val="3"/>
      <charset val="134"/>
    </font>
    <font>
      <sz val="9"/>
      <name val="等线"/>
      <family val="3"/>
      <charset val="134"/>
    </font>
    <font>
      <sz val="10"/>
      <name val="宋体"/>
      <family val="3"/>
      <charset val="134"/>
    </font>
    <font>
      <b/>
      <sz val="10"/>
      <name val="等线"/>
      <family val="3"/>
      <charset val="134"/>
    </font>
    <font>
      <b/>
      <sz val="9"/>
      <name val="等线"/>
      <family val="3"/>
      <charset val="134"/>
    </font>
    <font>
      <sz val="12"/>
      <name val="等线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color indexed="8"/>
      <name val="等线"/>
      <family val="3"/>
      <charset val="134"/>
    </font>
    <font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0"/>
      <color rgb="FF000000"/>
      <name val="等线"/>
      <family val="3"/>
      <charset val="134"/>
    </font>
    <font>
      <sz val="11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name val="宋体"/>
      <family val="3"/>
      <charset val="134"/>
      <scheme val="minor"/>
    </font>
    <font>
      <sz val="10"/>
      <color rgb="FFFF0000"/>
      <name val="等线"/>
      <family val="3"/>
      <charset val="134"/>
    </font>
    <font>
      <sz val="8"/>
      <color theme="1"/>
      <name val="等线"/>
      <family val="3"/>
      <charset val="134"/>
    </font>
    <font>
      <sz val="9"/>
      <color theme="1"/>
      <name val="等线"/>
      <family val="3"/>
      <charset val="134"/>
    </font>
    <font>
      <sz val="10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10"/>
      <name val="Arial"/>
      <family val="2"/>
    </font>
    <font>
      <sz val="11"/>
      <color indexed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126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46" fillId="0" borderId="0">
      <alignment vertical="center"/>
    </xf>
    <xf numFmtId="0" fontId="2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8" fillId="0" borderId="0"/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8" fillId="0" borderId="0"/>
    <xf numFmtId="0" fontId="48" fillId="0" borderId="0"/>
    <xf numFmtId="0" fontId="27" fillId="0" borderId="0"/>
    <xf numFmtId="0" fontId="27" fillId="0" borderId="0">
      <alignment vertical="center"/>
    </xf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63" fillId="0" borderId="0"/>
    <xf numFmtId="0" fontId="64" fillId="3" borderId="0" applyNumberFormat="0" applyBorder="0" applyAlignment="0" applyProtection="0">
      <alignment vertical="center"/>
    </xf>
    <xf numFmtId="0" fontId="64" fillId="3" borderId="0" applyNumberFormat="0" applyBorder="0" applyAlignment="0" applyProtection="0">
      <alignment vertical="center"/>
    </xf>
    <xf numFmtId="0" fontId="64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27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48" fillId="0" borderId="0"/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3" fillId="0" borderId="0"/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/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63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6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 applyProtection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5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63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</cellStyleXfs>
  <cellXfs count="75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176" fontId="5" fillId="0" borderId="1" xfId="2" applyNumberFormat="1" applyFont="1" applyFill="1" applyBorder="1" applyAlignment="1">
      <alignment horizontal="center" vertical="center" wrapText="1"/>
    </xf>
    <xf numFmtId="10" fontId="5" fillId="0" borderId="1" xfId="2" applyNumberFormat="1" applyFont="1" applyFill="1" applyBorder="1" applyAlignment="1">
      <alignment horizontal="center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177" fontId="5" fillId="0" borderId="2" xfId="2" applyNumberFormat="1" applyFont="1" applyFill="1" applyBorder="1" applyAlignment="1">
      <alignment horizontal="center" vertical="center" wrapText="1"/>
    </xf>
    <xf numFmtId="178" fontId="5" fillId="0" borderId="2" xfId="2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179" fontId="7" fillId="0" borderId="1" xfId="0" applyNumberFormat="1" applyFont="1" applyFill="1" applyBorder="1" applyAlignment="1">
      <alignment horizontal="center" vertical="center" wrapText="1" shrinkToFit="1"/>
    </xf>
    <xf numFmtId="14" fontId="7" fillId="0" borderId="1" xfId="0" applyNumberFormat="1" applyFont="1" applyFill="1" applyBorder="1" applyAlignment="1">
      <alignment horizontal="center" vertical="center" wrapText="1" shrinkToFit="1"/>
    </xf>
    <xf numFmtId="43" fontId="8" fillId="0" borderId="1" xfId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14" fontId="9" fillId="0" borderId="1" xfId="3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80" fontId="9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4" fontId="9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shrinkToFit="1"/>
    </xf>
    <xf numFmtId="179" fontId="9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179" fontId="9" fillId="0" borderId="1" xfId="0" applyNumberFormat="1" applyFont="1" applyFill="1" applyBorder="1" applyAlignment="1">
      <alignment horizontal="center" vertical="center" wrapText="1" shrinkToFit="1"/>
    </xf>
    <xf numFmtId="179" fontId="9" fillId="0" borderId="1" xfId="3" applyNumberFormat="1" applyFont="1" applyFill="1" applyBorder="1" applyAlignment="1">
      <alignment horizontal="center" vertical="center" shrinkToFit="1"/>
    </xf>
    <xf numFmtId="14" fontId="11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14" fontId="12" fillId="0" borderId="1" xfId="3" applyNumberFormat="1" applyFont="1" applyFill="1" applyBorder="1" applyAlignment="1">
      <alignment horizontal="center" vertical="center" shrinkToFit="1"/>
    </xf>
    <xf numFmtId="14" fontId="9" fillId="0" borderId="1" xfId="3" applyNumberFormat="1" applyFont="1" applyFill="1" applyBorder="1" applyAlignment="1">
      <alignment horizontal="center" vertical="center" wrapText="1" shrinkToFit="1"/>
    </xf>
    <xf numFmtId="179" fontId="9" fillId="0" borderId="4" xfId="0" applyNumberFormat="1" applyFont="1" applyFill="1" applyBorder="1" applyAlignment="1">
      <alignment horizontal="center" vertical="center" wrapText="1" shrinkToFit="1"/>
    </xf>
    <xf numFmtId="180" fontId="9" fillId="0" borderId="4" xfId="0" applyNumberFormat="1" applyFont="1" applyFill="1" applyBorder="1" applyAlignment="1">
      <alignment horizontal="center" vertical="center" wrapText="1" shrinkToFit="1"/>
    </xf>
    <xf numFmtId="181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14" fontId="0" fillId="0" borderId="0" xfId="0" applyNumberFormat="1" applyFill="1">
      <alignment vertical="center"/>
    </xf>
    <xf numFmtId="0" fontId="17" fillId="0" borderId="0" xfId="0" applyFont="1">
      <alignment vertical="center"/>
    </xf>
    <xf numFmtId="0" fontId="18" fillId="0" borderId="1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14" fontId="19" fillId="0" borderId="1" xfId="2" applyNumberFormat="1" applyFont="1" applyFill="1" applyBorder="1" applyAlignment="1">
      <alignment horizontal="center" vertical="center" wrapText="1"/>
    </xf>
    <xf numFmtId="176" fontId="18" fillId="0" borderId="1" xfId="2" applyNumberFormat="1" applyFont="1" applyFill="1" applyBorder="1" applyAlignment="1">
      <alignment horizontal="center" vertical="center" wrapText="1"/>
    </xf>
    <xf numFmtId="10" fontId="18" fillId="0" borderId="1" xfId="2" applyNumberFormat="1" applyFont="1" applyFill="1" applyBorder="1" applyAlignment="1">
      <alignment horizontal="center" vertical="center" wrapText="1"/>
    </xf>
    <xf numFmtId="14" fontId="18" fillId="0" borderId="1" xfId="2" applyNumberFormat="1" applyFont="1" applyFill="1" applyBorder="1" applyAlignment="1">
      <alignment horizontal="center" vertical="center" wrapText="1"/>
    </xf>
    <xf numFmtId="177" fontId="18" fillId="0" borderId="1" xfId="2" applyNumberFormat="1" applyFont="1" applyFill="1" applyBorder="1" applyAlignment="1">
      <alignment horizontal="center" vertical="center" wrapText="1"/>
    </xf>
    <xf numFmtId="178" fontId="18" fillId="0" borderId="1" xfId="2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9" fillId="0" borderId="1" xfId="9" applyFont="1" applyFill="1" applyBorder="1" applyAlignment="1">
      <alignment horizontal="center" vertical="center"/>
    </xf>
    <xf numFmtId="14" fontId="9" fillId="0" borderId="1" xfId="9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80" fontId="9" fillId="0" borderId="1" xfId="9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9" applyFont="1" applyFill="1" applyBorder="1" applyAlignment="1">
      <alignment horizontal="center" vertical="center"/>
    </xf>
    <xf numFmtId="180" fontId="9" fillId="0" borderId="4" xfId="9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/>
    </xf>
    <xf numFmtId="0" fontId="9" fillId="0" borderId="1" xfId="9" applyFont="1" applyFill="1" applyBorder="1" applyAlignment="1" applyProtection="1">
      <alignment horizontal="center" vertical="center"/>
      <protection locked="0"/>
    </xf>
    <xf numFmtId="181" fontId="20" fillId="0" borderId="1" xfId="1" applyNumberFormat="1" applyFont="1" applyBorder="1">
      <alignment vertical="center"/>
    </xf>
    <xf numFmtId="0" fontId="7" fillId="0" borderId="1" xfId="0" applyFont="1" applyBorder="1">
      <alignment vertical="center"/>
    </xf>
    <xf numFmtId="14" fontId="7" fillId="0" borderId="1" xfId="0" applyNumberFormat="1" applyFont="1" applyBorder="1">
      <alignment vertical="center"/>
    </xf>
    <xf numFmtId="181" fontId="20" fillId="0" borderId="1" xfId="1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1" fillId="0" borderId="0" xfId="15" applyFill="1">
      <alignment vertical="center"/>
    </xf>
    <xf numFmtId="0" fontId="18" fillId="0" borderId="1" xfId="15" applyFont="1" applyFill="1" applyBorder="1" applyAlignment="1">
      <alignment horizontal="center" vertical="center"/>
    </xf>
    <xf numFmtId="0" fontId="18" fillId="0" borderId="1" xfId="15" applyFont="1" applyFill="1" applyBorder="1" applyAlignment="1">
      <alignment horizontal="center" vertical="center" wrapText="1"/>
    </xf>
    <xf numFmtId="14" fontId="19" fillId="0" borderId="1" xfId="15" applyNumberFormat="1" applyFont="1" applyFill="1" applyBorder="1" applyAlignment="1">
      <alignment horizontal="center" vertical="center" wrapText="1"/>
    </xf>
    <xf numFmtId="176" fontId="18" fillId="0" borderId="1" xfId="15" applyNumberFormat="1" applyFont="1" applyFill="1" applyBorder="1" applyAlignment="1">
      <alignment horizontal="center" vertical="center" wrapText="1"/>
    </xf>
    <xf numFmtId="10" fontId="18" fillId="0" borderId="1" xfId="15" applyNumberFormat="1" applyFont="1" applyFill="1" applyBorder="1" applyAlignment="1">
      <alignment horizontal="center" vertical="center" wrapText="1"/>
    </xf>
    <xf numFmtId="14" fontId="18" fillId="0" borderId="1" xfId="15" applyNumberFormat="1" applyFont="1" applyFill="1" applyBorder="1" applyAlignment="1">
      <alignment horizontal="center" vertical="center" wrapText="1"/>
    </xf>
    <xf numFmtId="14" fontId="18" fillId="0" borderId="2" xfId="15" applyNumberFormat="1" applyFont="1" applyFill="1" applyBorder="1" applyAlignment="1">
      <alignment horizontal="center" vertical="center" wrapText="1"/>
    </xf>
    <xf numFmtId="177" fontId="18" fillId="0" borderId="1" xfId="15" applyNumberFormat="1" applyFont="1" applyFill="1" applyBorder="1" applyAlignment="1">
      <alignment horizontal="center" vertical="center" wrapText="1"/>
    </xf>
    <xf numFmtId="178" fontId="18" fillId="0" borderId="1" xfId="15" applyNumberFormat="1" applyFont="1" applyFill="1" applyBorder="1" applyAlignment="1">
      <alignment horizontal="center" vertical="center" wrapText="1"/>
    </xf>
    <xf numFmtId="0" fontId="21" fillId="0" borderId="0" xfId="15" applyFont="1" applyFill="1" applyAlignment="1">
      <alignment horizontal="center" vertical="center"/>
    </xf>
    <xf numFmtId="0" fontId="9" fillId="0" borderId="1" xfId="15" applyFont="1" applyFill="1" applyBorder="1" applyAlignment="1">
      <alignment horizontal="center" vertical="center"/>
    </xf>
    <xf numFmtId="0" fontId="8" fillId="0" borderId="1" xfId="15" applyFont="1" applyFill="1" applyBorder="1" applyAlignment="1">
      <alignment horizontal="center" vertical="center"/>
    </xf>
    <xf numFmtId="14" fontId="8" fillId="0" borderId="1" xfId="15" applyNumberFormat="1" applyFont="1" applyFill="1" applyBorder="1" applyAlignment="1">
      <alignment horizontal="center" vertical="center"/>
    </xf>
    <xf numFmtId="10" fontId="8" fillId="0" borderId="1" xfId="15" applyNumberFormat="1" applyFont="1" applyFill="1" applyBorder="1" applyAlignment="1">
      <alignment horizontal="center" vertical="center"/>
    </xf>
    <xf numFmtId="182" fontId="9" fillId="0" borderId="1" xfId="15" applyNumberFormat="1" applyFont="1" applyFill="1" applyBorder="1" applyAlignment="1">
      <alignment horizontal="center" vertical="center"/>
    </xf>
    <xf numFmtId="179" fontId="22" fillId="0" borderId="1" xfId="0" applyNumberFormat="1" applyFont="1" applyFill="1" applyBorder="1" applyAlignment="1">
      <alignment horizontal="center" vertical="center"/>
    </xf>
    <xf numFmtId="180" fontId="9" fillId="0" borderId="1" xfId="15" applyNumberFormat="1" applyFont="1" applyFill="1" applyBorder="1" applyAlignment="1">
      <alignment horizontal="center" vertical="center"/>
    </xf>
    <xf numFmtId="177" fontId="9" fillId="0" borderId="1" xfId="15" applyNumberFormat="1" applyFont="1" applyFill="1" applyBorder="1" applyAlignment="1">
      <alignment horizontal="center" vertical="center"/>
    </xf>
    <xf numFmtId="0" fontId="9" fillId="0" borderId="0" xfId="15" applyFont="1" applyFill="1">
      <alignment vertical="center"/>
    </xf>
    <xf numFmtId="183" fontId="8" fillId="0" borderId="1" xfId="15" applyNumberFormat="1" applyFont="1" applyFill="1" applyBorder="1" applyAlignment="1">
      <alignment horizontal="center" vertical="center"/>
    </xf>
    <xf numFmtId="180" fontId="9" fillId="0" borderId="1" xfId="15" applyNumberFormat="1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left" vertical="center"/>
    </xf>
    <xf numFmtId="0" fontId="18" fillId="0" borderId="1" xfId="15" applyFont="1" applyFill="1" applyBorder="1" applyAlignment="1">
      <alignment horizontal="right" vertical="center"/>
    </xf>
    <xf numFmtId="0" fontId="18" fillId="0" borderId="1" xfId="15" applyFont="1" applyFill="1" applyBorder="1" applyAlignment="1">
      <alignment horizontal="left" vertical="center"/>
    </xf>
    <xf numFmtId="182" fontId="18" fillId="0" borderId="1" xfId="15" applyNumberFormat="1" applyFont="1" applyFill="1" applyBorder="1" applyAlignment="1">
      <alignment horizontal="center" vertical="center"/>
    </xf>
    <xf numFmtId="184" fontId="18" fillId="0" borderId="1" xfId="15" applyNumberFormat="1" applyFont="1" applyFill="1" applyBorder="1" applyAlignment="1">
      <alignment horizontal="center" vertical="center"/>
    </xf>
    <xf numFmtId="0" fontId="1" fillId="0" borderId="0" xfId="15" applyFill="1" applyAlignment="1">
      <alignment horizontal="center" vertical="center"/>
    </xf>
    <xf numFmtId="182" fontId="1" fillId="0" borderId="0" xfId="15" applyNumberFormat="1" applyFill="1">
      <alignment vertical="center"/>
    </xf>
    <xf numFmtId="10" fontId="1" fillId="0" borderId="0" xfId="15" applyNumberFormat="1" applyFill="1">
      <alignment vertical="center"/>
    </xf>
    <xf numFmtId="177" fontId="1" fillId="0" borderId="0" xfId="15" applyNumberFormat="1" applyFill="1">
      <alignment vertical="center"/>
    </xf>
    <xf numFmtId="0" fontId="12" fillId="0" borderId="0" xfId="15" applyFont="1" applyFill="1">
      <alignment vertical="center"/>
    </xf>
    <xf numFmtId="182" fontId="12" fillId="0" borderId="0" xfId="15" applyNumberFormat="1" applyFont="1" applyFill="1">
      <alignment vertical="center"/>
    </xf>
    <xf numFmtId="10" fontId="12" fillId="0" borderId="0" xfId="15" applyNumberFormat="1" applyFont="1" applyFill="1">
      <alignment vertical="center"/>
    </xf>
    <xf numFmtId="177" fontId="12" fillId="0" borderId="0" xfId="15" applyNumberFormat="1" applyFont="1" applyFill="1">
      <alignment vertical="center"/>
    </xf>
    <xf numFmtId="180" fontId="18" fillId="0" borderId="2" xfId="15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/>
    </xf>
    <xf numFmtId="184" fontId="23" fillId="0" borderId="1" xfId="15" applyNumberFormat="1" applyFont="1" applyFill="1" applyBorder="1" applyAlignment="1">
      <alignment vertical="center"/>
    </xf>
    <xf numFmtId="10" fontId="24" fillId="0" borderId="1" xfId="15" applyNumberFormat="1" applyFont="1" applyFill="1" applyBorder="1" applyAlignment="1">
      <alignment horizontal="center" vertical="center"/>
    </xf>
    <xf numFmtId="180" fontId="16" fillId="0" borderId="1" xfId="15" applyNumberFormat="1" applyFont="1" applyFill="1" applyBorder="1" applyAlignment="1">
      <alignment horizontal="center" vertical="center"/>
    </xf>
    <xf numFmtId="177" fontId="21" fillId="0" borderId="1" xfId="15" applyNumberFormat="1" applyFont="1" applyFill="1" applyBorder="1" applyAlignment="1">
      <alignment horizontal="center" vertical="center"/>
    </xf>
    <xf numFmtId="0" fontId="21" fillId="0" borderId="0" xfId="15" applyFont="1" applyFill="1">
      <alignment vertical="center"/>
    </xf>
    <xf numFmtId="180" fontId="1" fillId="0" borderId="0" xfId="15" applyNumberFormat="1" applyFill="1">
      <alignment vertical="center"/>
    </xf>
    <xf numFmtId="184" fontId="12" fillId="0" borderId="0" xfId="15" applyNumberFormat="1" applyFont="1" applyFill="1">
      <alignment vertical="center"/>
    </xf>
    <xf numFmtId="180" fontId="12" fillId="0" borderId="0" xfId="15" applyNumberFormat="1" applyFont="1" applyFill="1">
      <alignment vertical="center"/>
    </xf>
    <xf numFmtId="0" fontId="25" fillId="0" borderId="1" xfId="1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83" fontId="26" fillId="0" borderId="1" xfId="0" applyNumberFormat="1" applyFont="1" applyFill="1" applyBorder="1" applyAlignment="1">
      <alignment horizontal="center" vertical="center"/>
    </xf>
    <xf numFmtId="43" fontId="26" fillId="0" borderId="1" xfId="1" applyFont="1" applyFill="1" applyBorder="1" applyAlignment="1">
      <alignment horizontal="center" vertical="center"/>
    </xf>
    <xf numFmtId="10" fontId="26" fillId="0" borderId="1" xfId="0" applyNumberFormat="1" applyFont="1" applyFill="1" applyBorder="1" applyAlignment="1">
      <alignment horizontal="center" vertical="center"/>
    </xf>
    <xf numFmtId="14" fontId="26" fillId="0" borderId="1" xfId="0" applyNumberFormat="1" applyFont="1" applyFill="1" applyBorder="1" applyAlignment="1">
      <alignment horizontal="center" vertical="center"/>
    </xf>
    <xf numFmtId="180" fontId="25" fillId="0" borderId="1" xfId="15" applyNumberFormat="1" applyFont="1" applyFill="1" applyBorder="1" applyAlignment="1">
      <alignment horizontal="center" vertical="center"/>
    </xf>
    <xf numFmtId="180" fontId="26" fillId="0" borderId="1" xfId="0" applyNumberFormat="1" applyFont="1" applyFill="1" applyBorder="1" applyAlignment="1">
      <alignment horizontal="center" vertical="center"/>
    </xf>
    <xf numFmtId="177" fontId="25" fillId="0" borderId="1" xfId="15" applyNumberFormat="1" applyFont="1" applyFill="1" applyBorder="1" applyAlignment="1">
      <alignment horizontal="center" vertical="center"/>
    </xf>
    <xf numFmtId="0" fontId="25" fillId="0" borderId="0" xfId="15" applyFont="1" applyFill="1" applyAlignment="1">
      <alignment horizontal="center" vertical="center"/>
    </xf>
    <xf numFmtId="0" fontId="25" fillId="0" borderId="1" xfId="18" applyFont="1" applyFill="1" applyBorder="1" applyAlignment="1">
      <alignment horizontal="center" vertical="center"/>
    </xf>
    <xf numFmtId="14" fontId="25" fillId="0" borderId="1" xfId="0" applyNumberFormat="1" applyFont="1" applyFill="1" applyBorder="1" applyAlignment="1">
      <alignment horizontal="center" vertical="center"/>
    </xf>
    <xf numFmtId="180" fontId="25" fillId="0" borderId="1" xfId="0" applyNumberFormat="1" applyFont="1" applyFill="1" applyBorder="1" applyAlignment="1">
      <alignment horizontal="center" vertical="center"/>
    </xf>
    <xf numFmtId="184" fontId="25" fillId="0" borderId="1" xfId="15" applyNumberFormat="1" applyFont="1" applyFill="1" applyBorder="1" applyAlignment="1">
      <alignment horizontal="center" vertical="center"/>
    </xf>
    <xf numFmtId="0" fontId="30" fillId="0" borderId="0" xfId="56" applyFill="1">
      <alignment vertical="center"/>
    </xf>
    <xf numFmtId="0" fontId="31" fillId="0" borderId="1" xfId="55" applyFont="1" applyFill="1" applyBorder="1" applyAlignment="1">
      <alignment horizontal="center" vertical="center"/>
    </xf>
    <xf numFmtId="0" fontId="31" fillId="0" borderId="1" xfId="55" applyFont="1" applyFill="1" applyBorder="1" applyAlignment="1">
      <alignment horizontal="center" vertical="center" wrapText="1"/>
    </xf>
    <xf numFmtId="14" fontId="32" fillId="0" borderId="1" xfId="55" applyNumberFormat="1" applyFont="1" applyFill="1" applyBorder="1" applyAlignment="1">
      <alignment horizontal="center" vertical="center" wrapText="1"/>
    </xf>
    <xf numFmtId="43" fontId="31" fillId="0" borderId="1" xfId="57" applyFont="1" applyFill="1" applyBorder="1" applyAlignment="1">
      <alignment horizontal="center" vertical="center" wrapText="1"/>
    </xf>
    <xf numFmtId="10" fontId="31" fillId="0" borderId="1" xfId="55" applyNumberFormat="1" applyFont="1" applyFill="1" applyBorder="1" applyAlignment="1">
      <alignment horizontal="center" vertical="center" wrapText="1"/>
    </xf>
    <xf numFmtId="14" fontId="31" fillId="0" borderId="1" xfId="55" applyNumberFormat="1" applyFont="1" applyFill="1" applyBorder="1" applyAlignment="1">
      <alignment horizontal="center" vertical="center" wrapText="1"/>
    </xf>
    <xf numFmtId="177" fontId="31" fillId="0" borderId="1" xfId="55" applyNumberFormat="1" applyFont="1" applyFill="1" applyBorder="1" applyAlignment="1">
      <alignment horizontal="center" vertical="center" wrapText="1"/>
    </xf>
    <xf numFmtId="178" fontId="31" fillId="0" borderId="1" xfId="55" applyNumberFormat="1" applyFont="1" applyFill="1" applyBorder="1" applyAlignment="1">
      <alignment horizontal="center" vertical="center" wrapText="1"/>
    </xf>
    <xf numFmtId="0" fontId="33" fillId="0" borderId="0" xfId="56" applyFont="1" applyFill="1">
      <alignment vertical="center"/>
    </xf>
    <xf numFmtId="0" fontId="25" fillId="0" borderId="1" xfId="55" applyFont="1" applyFill="1" applyBorder="1" applyAlignment="1">
      <alignment horizontal="center" vertical="center"/>
    </xf>
    <xf numFmtId="0" fontId="26" fillId="0" borderId="1" xfId="56" applyFont="1" applyFill="1" applyBorder="1">
      <alignment vertical="center"/>
    </xf>
    <xf numFmtId="0" fontId="26" fillId="0" borderId="1" xfId="56" applyFont="1" applyFill="1" applyBorder="1" applyAlignment="1">
      <alignment horizontal="center" vertical="center"/>
    </xf>
    <xf numFmtId="14" fontId="26" fillId="0" borderId="1" xfId="56" applyNumberFormat="1" applyFont="1" applyFill="1" applyBorder="1" applyAlignment="1">
      <alignment horizontal="center" vertical="center"/>
    </xf>
    <xf numFmtId="10" fontId="26" fillId="0" borderId="1" xfId="55" applyNumberFormat="1" applyFont="1" applyFill="1" applyBorder="1" applyAlignment="1">
      <alignment horizontal="center" vertical="center"/>
    </xf>
    <xf numFmtId="43" fontId="26" fillId="0" borderId="1" xfId="57" applyFont="1" applyFill="1" applyBorder="1">
      <alignment vertical="center"/>
    </xf>
    <xf numFmtId="10" fontId="26" fillId="0" borderId="1" xfId="56" applyNumberFormat="1" applyFont="1" applyFill="1" applyBorder="1">
      <alignment vertical="center"/>
    </xf>
    <xf numFmtId="14" fontId="25" fillId="0" borderId="1" xfId="58" applyNumberFormat="1" applyFont="1" applyFill="1" applyBorder="1" applyAlignment="1">
      <alignment horizontal="center" vertical="center"/>
    </xf>
    <xf numFmtId="180" fontId="25" fillId="0" borderId="1" xfId="55" applyNumberFormat="1" applyFont="1" applyFill="1" applyBorder="1" applyAlignment="1">
      <alignment horizontal="center" vertical="center"/>
    </xf>
    <xf numFmtId="0" fontId="26" fillId="0" borderId="0" xfId="56" applyFont="1" applyFill="1">
      <alignment vertical="center"/>
    </xf>
    <xf numFmtId="14" fontId="25" fillId="0" borderId="1" xfId="56" applyNumberFormat="1" applyFont="1" applyFill="1" applyBorder="1" applyAlignment="1">
      <alignment horizontal="center" vertical="center"/>
    </xf>
    <xf numFmtId="14" fontId="25" fillId="0" borderId="1" xfId="58" applyNumberFormat="1" applyFont="1" applyFill="1" applyBorder="1" applyAlignment="1">
      <alignment horizontal="center" vertical="center" wrapText="1"/>
    </xf>
    <xf numFmtId="0" fontId="25" fillId="0" borderId="1" xfId="56" applyFont="1" applyFill="1" applyBorder="1" applyAlignment="1">
      <alignment horizontal="center" vertical="center"/>
    </xf>
    <xf numFmtId="0" fontId="25" fillId="0" borderId="1" xfId="56" applyFont="1" applyFill="1" applyBorder="1" applyAlignment="1">
      <alignment horizontal="center" vertical="center" wrapText="1"/>
    </xf>
    <xf numFmtId="0" fontId="25" fillId="0" borderId="1" xfId="58" applyFont="1" applyFill="1" applyBorder="1" applyAlignment="1">
      <alignment horizontal="center" vertical="center"/>
    </xf>
    <xf numFmtId="0" fontId="25" fillId="0" borderId="1" xfId="58" applyFont="1" applyFill="1" applyBorder="1" applyAlignment="1">
      <alignment horizontal="center" vertical="center" wrapText="1"/>
    </xf>
    <xf numFmtId="14" fontId="34" fillId="0" borderId="1" xfId="58" applyNumberFormat="1" applyFont="1" applyFill="1" applyBorder="1" applyAlignment="1">
      <alignment horizontal="center" vertical="center" wrapText="1"/>
    </xf>
    <xf numFmtId="14" fontId="26" fillId="0" borderId="1" xfId="56" applyNumberFormat="1" applyFont="1" applyFill="1" applyBorder="1">
      <alignment vertical="center"/>
    </xf>
    <xf numFmtId="180" fontId="25" fillId="0" borderId="1" xfId="56" applyNumberFormat="1" applyFont="1" applyFill="1" applyBorder="1" applyAlignment="1">
      <alignment horizontal="center" vertical="center"/>
    </xf>
    <xf numFmtId="10" fontId="25" fillId="0" borderId="1" xfId="56" applyNumberFormat="1" applyFont="1" applyFill="1" applyBorder="1" applyAlignment="1">
      <alignment horizontal="right" vertical="center"/>
    </xf>
    <xf numFmtId="14" fontId="35" fillId="0" borderId="1" xfId="58" applyNumberFormat="1" applyFont="1" applyFill="1" applyBorder="1" applyAlignment="1">
      <alignment horizontal="center" vertical="center" wrapText="1"/>
    </xf>
    <xf numFmtId="0" fontId="26" fillId="0" borderId="1" xfId="56" applyFont="1" applyFill="1" applyBorder="1" applyAlignment="1">
      <alignment horizontal="center" vertical="center" wrapText="1"/>
    </xf>
    <xf numFmtId="184" fontId="36" fillId="0" borderId="1" xfId="57" applyNumberFormat="1" applyFont="1" applyFill="1" applyBorder="1" applyAlignment="1">
      <alignment horizontal="center" vertical="center"/>
    </xf>
    <xf numFmtId="0" fontId="30" fillId="0" borderId="0" xfId="56" applyFill="1" applyAlignment="1">
      <alignment horizontal="center" vertical="center"/>
    </xf>
    <xf numFmtId="43" fontId="37" fillId="0" borderId="0" xfId="57" applyFont="1" applyFill="1">
      <alignment vertical="center"/>
    </xf>
    <xf numFmtId="14" fontId="30" fillId="0" borderId="0" xfId="56" applyNumberFormat="1" applyFill="1">
      <alignment vertical="center"/>
    </xf>
    <xf numFmtId="14" fontId="30" fillId="0" borderId="0" xfId="56" applyNumberFormat="1" applyFill="1" applyAlignment="1">
      <alignment horizontal="center" vertical="center"/>
    </xf>
    <xf numFmtId="43" fontId="0" fillId="0" borderId="0" xfId="57" applyFont="1" applyFill="1">
      <alignment vertical="center"/>
    </xf>
    <xf numFmtId="43" fontId="33" fillId="0" borderId="0" xfId="57" applyFont="1" applyFill="1">
      <alignment vertical="center"/>
    </xf>
    <xf numFmtId="0" fontId="27" fillId="0" borderId="0" xfId="55" applyFill="1" applyAlignment="1">
      <alignment vertical="center" wrapText="1"/>
    </xf>
    <xf numFmtId="0" fontId="27" fillId="0" borderId="0" xfId="55" applyFill="1">
      <alignment vertical="center"/>
    </xf>
    <xf numFmtId="0" fontId="38" fillId="0" borderId="1" xfId="55" applyFont="1" applyFill="1" applyBorder="1" applyAlignment="1">
      <alignment horizontal="center" vertical="center"/>
    </xf>
    <xf numFmtId="0" fontId="38" fillId="0" borderId="1" xfId="55" applyFont="1" applyFill="1" applyBorder="1" applyAlignment="1">
      <alignment horizontal="center" vertical="center" wrapText="1"/>
    </xf>
    <xf numFmtId="14" fontId="39" fillId="0" borderId="1" xfId="55" applyNumberFormat="1" applyFont="1" applyFill="1" applyBorder="1" applyAlignment="1">
      <alignment horizontal="center" vertical="center" wrapText="1"/>
    </xf>
    <xf numFmtId="176" fontId="38" fillId="0" borderId="1" xfId="55" applyNumberFormat="1" applyFont="1" applyFill="1" applyBorder="1" applyAlignment="1">
      <alignment horizontal="center" vertical="center" wrapText="1"/>
    </xf>
    <xf numFmtId="10" fontId="38" fillId="0" borderId="1" xfId="55" applyNumberFormat="1" applyFont="1" applyFill="1" applyBorder="1" applyAlignment="1">
      <alignment horizontal="center" vertical="center" wrapText="1"/>
    </xf>
    <xf numFmtId="14" fontId="38" fillId="0" borderId="1" xfId="55" applyNumberFormat="1" applyFont="1" applyFill="1" applyBorder="1" applyAlignment="1">
      <alignment horizontal="center" vertical="center" wrapText="1"/>
    </xf>
    <xf numFmtId="14" fontId="38" fillId="0" borderId="2" xfId="55" applyNumberFormat="1" applyFont="1" applyFill="1" applyBorder="1" applyAlignment="1">
      <alignment horizontal="center" vertical="center" wrapText="1"/>
    </xf>
    <xf numFmtId="177" fontId="38" fillId="0" borderId="1" xfId="55" applyNumberFormat="1" applyFont="1" applyFill="1" applyBorder="1" applyAlignment="1">
      <alignment horizontal="center" vertical="center" wrapText="1"/>
    </xf>
    <xf numFmtId="178" fontId="38" fillId="0" borderId="1" xfId="55" applyNumberFormat="1" applyFont="1" applyFill="1" applyBorder="1" applyAlignment="1">
      <alignment horizontal="center" vertical="center" wrapText="1"/>
    </xf>
    <xf numFmtId="0" fontId="40" fillId="0" borderId="0" xfId="55" applyFont="1" applyFill="1" applyAlignment="1">
      <alignment vertical="center" wrapText="1"/>
    </xf>
    <xf numFmtId="0" fontId="40" fillId="0" borderId="0" xfId="55" applyFont="1" applyFill="1" applyAlignment="1">
      <alignment horizontal="center" vertical="center"/>
    </xf>
    <xf numFmtId="0" fontId="26" fillId="0" borderId="1" xfId="55" applyFont="1" applyFill="1" applyBorder="1" applyAlignment="1">
      <alignment horizontal="center" vertical="center"/>
    </xf>
    <xf numFmtId="14" fontId="26" fillId="0" borderId="1" xfId="55" applyNumberFormat="1" applyFont="1" applyFill="1" applyBorder="1" applyAlignment="1">
      <alignment horizontal="center" vertical="center"/>
    </xf>
    <xf numFmtId="182" fontId="25" fillId="0" borderId="1" xfId="55" applyNumberFormat="1" applyFont="1" applyFill="1" applyBorder="1" applyAlignment="1">
      <alignment horizontal="center" vertical="center"/>
    </xf>
    <xf numFmtId="177" fontId="25" fillId="0" borderId="1" xfId="55" applyNumberFormat="1" applyFont="1" applyFill="1" applyBorder="1" applyAlignment="1">
      <alignment horizontal="center" vertical="center"/>
    </xf>
    <xf numFmtId="177" fontId="25" fillId="0" borderId="0" xfId="55" applyNumberFormat="1" applyFont="1" applyFill="1" applyAlignment="1">
      <alignment vertical="center" wrapText="1"/>
    </xf>
    <xf numFmtId="0" fontId="25" fillId="0" borderId="0" xfId="55" applyFont="1" applyFill="1">
      <alignment vertical="center"/>
    </xf>
    <xf numFmtId="14" fontId="25" fillId="0" borderId="1" xfId="55" applyNumberFormat="1" applyFont="1" applyFill="1" applyBorder="1" applyAlignment="1">
      <alignment horizontal="center" vertical="center"/>
    </xf>
    <xf numFmtId="180" fontId="25" fillId="0" borderId="1" xfId="55" applyNumberFormat="1" applyFont="1" applyFill="1" applyBorder="1" applyAlignment="1">
      <alignment horizontal="center" vertical="center" wrapText="1"/>
    </xf>
    <xf numFmtId="14" fontId="25" fillId="0" borderId="0" xfId="55" applyNumberFormat="1" applyFont="1" applyFill="1" applyBorder="1" applyAlignment="1">
      <alignment horizontal="center" vertical="center"/>
    </xf>
    <xf numFmtId="180" fontId="41" fillId="0" borderId="1" xfId="55" applyNumberFormat="1" applyFont="1" applyFill="1" applyBorder="1" applyAlignment="1">
      <alignment horizontal="center" vertical="center" wrapText="1"/>
    </xf>
    <xf numFmtId="0" fontId="31" fillId="0" borderId="1" xfId="55" applyFont="1" applyFill="1" applyBorder="1" applyAlignment="1">
      <alignment horizontal="left" vertical="center"/>
    </xf>
    <xf numFmtId="0" fontId="38" fillId="0" borderId="1" xfId="55" applyFont="1" applyFill="1" applyBorder="1" applyAlignment="1">
      <alignment horizontal="right" vertical="center"/>
    </xf>
    <xf numFmtId="0" fontId="38" fillId="0" borderId="1" xfId="55" applyFont="1" applyFill="1" applyBorder="1" applyAlignment="1">
      <alignment horizontal="left" vertical="center"/>
    </xf>
    <xf numFmtId="184" fontId="38" fillId="0" borderId="1" xfId="55" applyNumberFormat="1" applyFont="1" applyFill="1" applyBorder="1" applyAlignment="1">
      <alignment horizontal="center" vertical="center"/>
    </xf>
    <xf numFmtId="0" fontId="27" fillId="0" borderId="0" xfId="55" applyFill="1" applyAlignment="1">
      <alignment horizontal="center" vertical="center"/>
    </xf>
    <xf numFmtId="182" fontId="27" fillId="0" borderId="0" xfId="55" applyNumberFormat="1" applyFill="1">
      <alignment vertical="center"/>
    </xf>
    <xf numFmtId="10" fontId="27" fillId="0" borderId="0" xfId="55" applyNumberFormat="1" applyFill="1">
      <alignment vertical="center"/>
    </xf>
    <xf numFmtId="177" fontId="27" fillId="0" borderId="0" xfId="55" applyNumberFormat="1" applyFill="1">
      <alignment vertical="center"/>
    </xf>
    <xf numFmtId="0" fontId="42" fillId="0" borderId="0" xfId="55" applyFont="1" applyFill="1">
      <alignment vertical="center"/>
    </xf>
    <xf numFmtId="0" fontId="26" fillId="0" borderId="1" xfId="63" applyFont="1" applyFill="1" applyBorder="1" applyAlignment="1">
      <alignment horizontal="center" vertical="center" wrapText="1"/>
    </xf>
    <xf numFmtId="0" fontId="43" fillId="0" borderId="5" xfId="55" applyFont="1" applyFill="1" applyBorder="1" applyAlignment="1">
      <alignment horizontal="center" vertical="center"/>
    </xf>
    <xf numFmtId="0" fontId="43" fillId="0" borderId="6" xfId="55" applyFont="1" applyFill="1" applyBorder="1" applyAlignment="1">
      <alignment horizontal="center" vertical="center"/>
    </xf>
    <xf numFmtId="0" fontId="43" fillId="0" borderId="1" xfId="55" applyFont="1" applyFill="1" applyBorder="1" applyAlignment="1">
      <alignment horizontal="left" vertical="center"/>
    </xf>
    <xf numFmtId="0" fontId="44" fillId="0" borderId="1" xfId="55" applyFont="1" applyFill="1" applyBorder="1" applyAlignment="1">
      <alignment horizontal="right" vertical="center"/>
    </xf>
    <xf numFmtId="0" fontId="44" fillId="0" borderId="1" xfId="55" applyFont="1" applyFill="1" applyBorder="1" applyAlignment="1">
      <alignment horizontal="left" vertical="center"/>
    </xf>
    <xf numFmtId="184" fontId="44" fillId="0" borderId="1" xfId="55" applyNumberFormat="1" applyFont="1" applyFill="1" applyBorder="1" applyAlignment="1">
      <alignment horizontal="center" vertical="center"/>
    </xf>
    <xf numFmtId="182" fontId="44" fillId="0" borderId="1" xfId="55" applyNumberFormat="1" applyFont="1" applyFill="1" applyBorder="1" applyAlignment="1">
      <alignment horizontal="center" vertical="center"/>
    </xf>
    <xf numFmtId="177" fontId="45" fillId="0" borderId="0" xfId="55" applyNumberFormat="1" applyFont="1" applyFill="1" applyAlignment="1">
      <alignment vertical="center" wrapText="1"/>
    </xf>
    <xf numFmtId="0" fontId="45" fillId="0" borderId="0" xfId="55" applyFont="1" applyFill="1">
      <alignment vertical="center"/>
    </xf>
    <xf numFmtId="0" fontId="43" fillId="0" borderId="1" xfId="55" applyFont="1" applyFill="1" applyBorder="1" applyAlignment="1">
      <alignment horizontal="center" vertical="center"/>
    </xf>
    <xf numFmtId="14" fontId="30" fillId="0" borderId="0" xfId="76" applyNumberFormat="1" applyFill="1" applyAlignment="1">
      <alignment horizontal="left" vertical="center" wrapText="1"/>
    </xf>
    <xf numFmtId="14" fontId="30" fillId="0" borderId="0" xfId="76" applyNumberFormat="1" applyFill="1">
      <alignment vertical="center"/>
    </xf>
    <xf numFmtId="0" fontId="43" fillId="0" borderId="1" xfId="78" applyFont="1" applyFill="1" applyBorder="1" applyAlignment="1">
      <alignment horizontal="center" vertical="center"/>
    </xf>
    <xf numFmtId="0" fontId="43" fillId="0" borderId="1" xfId="78" applyFont="1" applyFill="1" applyBorder="1" applyAlignment="1">
      <alignment horizontal="center" vertical="center" wrapText="1"/>
    </xf>
    <xf numFmtId="180" fontId="43" fillId="0" borderId="1" xfId="78" applyNumberFormat="1" applyFont="1" applyFill="1" applyBorder="1" applyAlignment="1">
      <alignment horizontal="center" vertical="center" wrapText="1"/>
    </xf>
    <xf numFmtId="182" fontId="43" fillId="0" borderId="1" xfId="78" applyNumberFormat="1" applyFont="1" applyFill="1" applyBorder="1" applyAlignment="1">
      <alignment horizontal="center" vertical="center" wrapText="1"/>
    </xf>
    <xf numFmtId="10" fontId="43" fillId="0" borderId="1" xfId="78" applyNumberFormat="1" applyFont="1" applyFill="1" applyBorder="1" applyAlignment="1">
      <alignment horizontal="center" vertical="center" wrapText="1"/>
    </xf>
    <xf numFmtId="14" fontId="43" fillId="0" borderId="1" xfId="78" applyNumberFormat="1" applyFont="1" applyFill="1" applyBorder="1" applyAlignment="1">
      <alignment horizontal="center" vertical="center" wrapText="1"/>
    </xf>
    <xf numFmtId="176" fontId="43" fillId="0" borderId="2" xfId="78" applyNumberFormat="1" applyFont="1" applyFill="1" applyBorder="1" applyAlignment="1">
      <alignment horizontal="center" vertical="center" wrapText="1"/>
    </xf>
    <xf numFmtId="14" fontId="43" fillId="0" borderId="2" xfId="78" applyNumberFormat="1" applyFont="1" applyFill="1" applyBorder="1" applyAlignment="1">
      <alignment horizontal="center" vertical="center" wrapText="1"/>
    </xf>
    <xf numFmtId="177" fontId="43" fillId="0" borderId="1" xfId="78" applyNumberFormat="1" applyFont="1" applyFill="1" applyBorder="1" applyAlignment="1">
      <alignment horizontal="center" vertical="center" wrapText="1"/>
    </xf>
    <xf numFmtId="178" fontId="43" fillId="0" borderId="1" xfId="78" applyNumberFormat="1" applyFont="1" applyFill="1" applyBorder="1" applyAlignment="1">
      <alignment horizontal="center" vertical="center" wrapText="1"/>
    </xf>
    <xf numFmtId="14" fontId="26" fillId="0" borderId="0" xfId="76" applyNumberFormat="1" applyFont="1" applyFill="1" applyAlignment="1">
      <alignment horizontal="left" vertical="center" wrapText="1"/>
    </xf>
    <xf numFmtId="14" fontId="26" fillId="0" borderId="0" xfId="76" applyNumberFormat="1" applyFont="1" applyFill="1" applyAlignment="1">
      <alignment horizontal="center" vertical="center"/>
    </xf>
    <xf numFmtId="0" fontId="25" fillId="0" borderId="1" xfId="78" applyFont="1" applyFill="1" applyBorder="1" applyAlignment="1">
      <alignment horizontal="center" vertical="center"/>
    </xf>
    <xf numFmtId="0" fontId="25" fillId="0" borderId="1" xfId="76" applyFont="1" applyFill="1" applyBorder="1" applyAlignment="1">
      <alignment horizontal="center" vertical="center"/>
    </xf>
    <xf numFmtId="49" fontId="25" fillId="0" borderId="1" xfId="76" applyNumberFormat="1" applyFont="1" applyFill="1" applyBorder="1" applyAlignment="1">
      <alignment horizontal="center" vertical="center"/>
    </xf>
    <xf numFmtId="180" fontId="25" fillId="0" borderId="1" xfId="76" applyNumberFormat="1" applyFont="1" applyFill="1" applyBorder="1" applyAlignment="1">
      <alignment horizontal="center" vertical="center"/>
    </xf>
    <xf numFmtId="10" fontId="26" fillId="0" borderId="1" xfId="78" applyNumberFormat="1" applyFont="1" applyFill="1" applyBorder="1" applyAlignment="1">
      <alignment horizontal="center" vertical="center"/>
    </xf>
    <xf numFmtId="182" fontId="25" fillId="0" borderId="1" xfId="76" applyNumberFormat="1" applyFont="1" applyFill="1" applyBorder="1" applyAlignment="1">
      <alignment horizontal="center" vertical="center"/>
    </xf>
    <xf numFmtId="10" fontId="25" fillId="0" borderId="1" xfId="76" applyNumberFormat="1" applyFont="1" applyFill="1" applyBorder="1" applyAlignment="1">
      <alignment horizontal="center" vertical="center"/>
    </xf>
    <xf numFmtId="14" fontId="25" fillId="0" borderId="1" xfId="78" applyNumberFormat="1" applyFont="1" applyFill="1" applyBorder="1" applyAlignment="1">
      <alignment horizontal="center" vertical="center"/>
    </xf>
    <xf numFmtId="0" fontId="47" fillId="0" borderId="1" xfId="79" applyFont="1" applyFill="1" applyBorder="1" applyAlignment="1">
      <alignment horizontal="center" vertical="center"/>
    </xf>
    <xf numFmtId="180" fontId="25" fillId="0" borderId="1" xfId="63" applyNumberFormat="1" applyFont="1" applyFill="1" applyBorder="1" applyAlignment="1">
      <alignment horizontal="center" vertical="center"/>
    </xf>
    <xf numFmtId="177" fontId="25" fillId="0" borderId="1" xfId="78" applyNumberFormat="1" applyFont="1" applyFill="1" applyBorder="1" applyAlignment="1">
      <alignment horizontal="center" vertical="center"/>
    </xf>
    <xf numFmtId="0" fontId="26" fillId="0" borderId="0" xfId="76" applyFont="1" applyFill="1" applyAlignment="1">
      <alignment horizontal="center" vertical="center"/>
    </xf>
    <xf numFmtId="0" fontId="26" fillId="0" borderId="1" xfId="76" applyFont="1" applyFill="1" applyBorder="1" applyAlignment="1">
      <alignment horizontal="center" vertical="center"/>
    </xf>
    <xf numFmtId="49" fontId="26" fillId="0" borderId="1" xfId="76" applyNumberFormat="1" applyFont="1" applyFill="1" applyBorder="1" applyAlignment="1">
      <alignment horizontal="center" vertical="center"/>
    </xf>
    <xf numFmtId="180" fontId="26" fillId="0" borderId="1" xfId="76" applyNumberFormat="1" applyFont="1" applyFill="1" applyBorder="1" applyAlignment="1">
      <alignment horizontal="center" vertical="center"/>
    </xf>
    <xf numFmtId="182" fontId="26" fillId="0" borderId="1" xfId="76" applyNumberFormat="1" applyFont="1" applyFill="1" applyBorder="1" applyAlignment="1">
      <alignment horizontal="center" vertical="center"/>
    </xf>
    <xf numFmtId="10" fontId="26" fillId="0" borderId="1" xfId="76" applyNumberFormat="1" applyFont="1" applyFill="1" applyBorder="1" applyAlignment="1">
      <alignment horizontal="center" vertical="center"/>
    </xf>
    <xf numFmtId="0" fontId="26" fillId="0" borderId="0" xfId="76" applyFont="1" applyFill="1" applyAlignment="1">
      <alignment horizontal="left" vertical="center" wrapText="1"/>
    </xf>
    <xf numFmtId="176" fontId="25" fillId="0" borderId="1" xfId="78" applyNumberFormat="1" applyFont="1" applyFill="1" applyBorder="1" applyAlignment="1">
      <alignment horizontal="center" vertical="center"/>
    </xf>
    <xf numFmtId="180" fontId="25" fillId="0" borderId="1" xfId="76" applyNumberFormat="1" applyFont="1" applyFill="1" applyBorder="1" applyAlignment="1">
      <alignment horizontal="center" vertical="center" wrapText="1"/>
    </xf>
    <xf numFmtId="14" fontId="41" fillId="0" borderId="1" xfId="78" applyNumberFormat="1" applyFont="1" applyFill="1" applyBorder="1" applyAlignment="1">
      <alignment horizontal="center" vertical="center" wrapText="1"/>
    </xf>
    <xf numFmtId="14" fontId="25" fillId="0" borderId="1" xfId="78" applyNumberFormat="1" applyFont="1" applyFill="1" applyBorder="1" applyAlignment="1">
      <alignment horizontal="center" vertical="center" wrapText="1"/>
    </xf>
    <xf numFmtId="0" fontId="26" fillId="0" borderId="2" xfId="76" applyFont="1" applyFill="1" applyBorder="1" applyAlignment="1">
      <alignment horizontal="center" vertical="center"/>
    </xf>
    <xf numFmtId="180" fontId="26" fillId="0" borderId="2" xfId="76" applyNumberFormat="1" applyFont="1" applyFill="1" applyBorder="1" applyAlignment="1">
      <alignment horizontal="center" vertical="center"/>
    </xf>
    <xf numFmtId="10" fontId="26" fillId="0" borderId="2" xfId="78" applyNumberFormat="1" applyFont="1" applyFill="1" applyBorder="1" applyAlignment="1">
      <alignment horizontal="center" vertical="center"/>
    </xf>
    <xf numFmtId="180" fontId="43" fillId="0" borderId="1" xfId="78" applyNumberFormat="1" applyFont="1" applyFill="1" applyBorder="1" applyAlignment="1">
      <alignment horizontal="center" vertical="center"/>
    </xf>
    <xf numFmtId="182" fontId="43" fillId="0" borderId="1" xfId="78" applyNumberFormat="1" applyFont="1" applyFill="1" applyBorder="1" applyAlignment="1">
      <alignment horizontal="center" vertical="center"/>
    </xf>
    <xf numFmtId="185" fontId="43" fillId="0" borderId="1" xfId="78" applyNumberFormat="1" applyFont="1" applyFill="1" applyBorder="1" applyAlignment="1">
      <alignment horizontal="center" vertical="center"/>
    </xf>
    <xf numFmtId="14" fontId="43" fillId="0" borderId="1" xfId="78" applyNumberFormat="1" applyFont="1" applyFill="1" applyBorder="1" applyAlignment="1">
      <alignment horizontal="center" vertical="center"/>
    </xf>
    <xf numFmtId="176" fontId="43" fillId="0" borderId="1" xfId="78" applyNumberFormat="1" applyFont="1" applyFill="1" applyBorder="1" applyAlignment="1">
      <alignment horizontal="center" vertical="center"/>
    </xf>
    <xf numFmtId="184" fontId="43" fillId="0" borderId="1" xfId="78" applyNumberFormat="1" applyFont="1" applyFill="1" applyBorder="1" applyAlignment="1">
      <alignment horizontal="center" vertical="center"/>
    </xf>
    <xf numFmtId="0" fontId="27" fillId="0" borderId="0" xfId="78" applyFill="1">
      <alignment vertical="center"/>
    </xf>
    <xf numFmtId="0" fontId="27" fillId="0" borderId="0" xfId="78" applyFill="1" applyAlignment="1">
      <alignment horizontal="center" vertical="center"/>
    </xf>
    <xf numFmtId="180" fontId="27" fillId="0" borderId="0" xfId="78" applyNumberFormat="1" applyFill="1">
      <alignment vertical="center"/>
    </xf>
    <xf numFmtId="182" fontId="27" fillId="0" borderId="0" xfId="78" applyNumberFormat="1" applyFont="1" applyFill="1">
      <alignment vertical="center"/>
    </xf>
    <xf numFmtId="10" fontId="27" fillId="0" borderId="0" xfId="78" applyNumberFormat="1" applyFill="1">
      <alignment vertical="center"/>
    </xf>
    <xf numFmtId="14" fontId="27" fillId="0" borderId="0" xfId="78" applyNumberFormat="1" applyFill="1">
      <alignment vertical="center"/>
    </xf>
    <xf numFmtId="176" fontId="27" fillId="0" borderId="0" xfId="78" applyNumberFormat="1" applyFill="1">
      <alignment vertical="center"/>
    </xf>
    <xf numFmtId="177" fontId="27" fillId="0" borderId="0" xfId="78" applyNumberFormat="1" applyFill="1">
      <alignment vertical="center"/>
    </xf>
    <xf numFmtId="182" fontId="27" fillId="0" borderId="0" xfId="78" applyNumberFormat="1" applyFill="1">
      <alignment vertical="center"/>
    </xf>
    <xf numFmtId="0" fontId="30" fillId="0" borderId="0" xfId="76" applyFill="1">
      <alignment vertical="center"/>
    </xf>
    <xf numFmtId="0" fontId="30" fillId="0" borderId="0" xfId="76" applyFill="1" applyAlignment="1">
      <alignment horizontal="left" vertical="center" wrapText="1"/>
    </xf>
    <xf numFmtId="180" fontId="30" fillId="0" borderId="0" xfId="76" applyNumberFormat="1" applyFill="1">
      <alignment vertical="center"/>
    </xf>
    <xf numFmtId="182" fontId="30" fillId="0" borderId="0" xfId="76" applyNumberFormat="1" applyFill="1">
      <alignment vertical="center"/>
    </xf>
    <xf numFmtId="176" fontId="30" fillId="0" borderId="0" xfId="76" applyNumberFormat="1" applyFill="1">
      <alignment vertical="center"/>
    </xf>
    <xf numFmtId="180" fontId="25" fillId="0" borderId="1" xfId="76" applyNumberFormat="1" applyFont="1" applyFill="1" applyBorder="1" applyAlignment="1">
      <alignment horizontal="left" vertical="center"/>
    </xf>
    <xf numFmtId="0" fontId="25" fillId="0" borderId="2" xfId="76" applyFont="1" applyFill="1" applyBorder="1" applyAlignment="1">
      <alignment horizontal="center" vertical="center"/>
    </xf>
    <xf numFmtId="180" fontId="25" fillId="0" borderId="2" xfId="76" applyNumberFormat="1" applyFont="1" applyFill="1" applyBorder="1" applyAlignment="1">
      <alignment horizontal="center" vertical="center"/>
    </xf>
    <xf numFmtId="0" fontId="40" fillId="0" borderId="0" xfId="55" applyFont="1" applyFill="1">
      <alignment vertical="center"/>
    </xf>
    <xf numFmtId="177" fontId="25" fillId="0" borderId="0" xfId="55" applyNumberFormat="1" applyFont="1" applyFill="1">
      <alignment vertical="center"/>
    </xf>
    <xf numFmtId="184" fontId="43" fillId="0" borderId="1" xfId="55" applyNumberFormat="1" applyFont="1" applyFill="1" applyBorder="1" applyAlignment="1">
      <alignment horizontal="center" vertical="center"/>
    </xf>
    <xf numFmtId="182" fontId="43" fillId="0" borderId="1" xfId="55" applyNumberFormat="1" applyFont="1" applyFill="1" applyBorder="1" applyAlignment="1">
      <alignment horizontal="center" vertical="center"/>
    </xf>
    <xf numFmtId="177" fontId="42" fillId="0" borderId="0" xfId="55" applyNumberFormat="1" applyFont="1" applyFill="1">
      <alignment vertical="center"/>
    </xf>
    <xf numFmtId="14" fontId="47" fillId="0" borderId="1" xfId="76" applyNumberFormat="1" applyFont="1" applyFill="1" applyBorder="1" applyAlignment="1">
      <alignment horizontal="center" vertical="center"/>
    </xf>
    <xf numFmtId="14" fontId="47" fillId="0" borderId="1" xfId="76" applyNumberFormat="1" applyFont="1" applyFill="1" applyBorder="1" applyAlignment="1">
      <alignment horizontal="center" vertical="center" shrinkToFit="1"/>
    </xf>
    <xf numFmtId="180" fontId="47" fillId="0" borderId="1" xfId="76" applyNumberFormat="1" applyFont="1" applyFill="1" applyBorder="1" applyAlignment="1">
      <alignment horizontal="center" vertical="center" shrinkToFit="1"/>
    </xf>
    <xf numFmtId="0" fontId="42" fillId="0" borderId="0" xfId="55" applyFont="1" applyFill="1" applyAlignment="1">
      <alignment horizontal="left" vertical="center"/>
    </xf>
    <xf numFmtId="0" fontId="31" fillId="0" borderId="1" xfId="55" applyFont="1" applyFill="1" applyBorder="1" applyAlignment="1">
      <alignment horizontal="center" vertical="center" shrinkToFit="1"/>
    </xf>
    <xf numFmtId="176" fontId="31" fillId="0" borderId="1" xfId="55" applyNumberFormat="1" applyFont="1" applyFill="1" applyBorder="1" applyAlignment="1">
      <alignment horizontal="center" vertical="center" wrapText="1"/>
    </xf>
    <xf numFmtId="180" fontId="31" fillId="0" borderId="1" xfId="55" applyNumberFormat="1" applyFont="1" applyFill="1" applyBorder="1" applyAlignment="1">
      <alignment horizontal="center" vertical="center" wrapText="1"/>
    </xf>
    <xf numFmtId="14" fontId="31" fillId="0" borderId="2" xfId="55" applyNumberFormat="1" applyFont="1" applyFill="1" applyBorder="1" applyAlignment="1">
      <alignment horizontal="center" vertical="center" wrapText="1"/>
    </xf>
    <xf numFmtId="0" fontId="42" fillId="0" borderId="0" xfId="55" applyFont="1" applyFill="1" applyAlignment="1">
      <alignment horizontal="center" vertical="center"/>
    </xf>
    <xf numFmtId="0" fontId="26" fillId="0" borderId="1" xfId="55" applyFont="1" applyFill="1" applyBorder="1" applyAlignment="1">
      <alignment horizontal="center" vertical="center" shrinkToFit="1"/>
    </xf>
    <xf numFmtId="0" fontId="25" fillId="0" borderId="0" xfId="55" applyFont="1" applyFill="1" applyAlignment="1">
      <alignment horizontal="left" vertical="center"/>
    </xf>
    <xf numFmtId="0" fontId="25" fillId="0" borderId="0" xfId="55" applyFont="1" applyFill="1" applyAlignment="1">
      <alignment horizontal="center" vertical="center"/>
    </xf>
    <xf numFmtId="0" fontId="25" fillId="0" borderId="1" xfId="86" applyFont="1" applyFill="1" applyBorder="1" applyAlignment="1">
      <alignment horizontal="center" vertical="center" shrinkToFit="1"/>
    </xf>
    <xf numFmtId="0" fontId="25" fillId="0" borderId="1" xfId="87" applyFont="1" applyFill="1" applyBorder="1" applyAlignment="1">
      <alignment horizontal="center" vertical="center"/>
    </xf>
    <xf numFmtId="180" fontId="25" fillId="0" borderId="1" xfId="76" applyNumberFormat="1" applyFont="1" applyFill="1" applyBorder="1" applyAlignment="1">
      <alignment horizontal="center" vertical="center" shrinkToFit="1"/>
    </xf>
    <xf numFmtId="49" fontId="25" fillId="0" borderId="1" xfId="76" applyNumberFormat="1" applyFont="1" applyFill="1" applyBorder="1" applyAlignment="1">
      <alignment horizontal="center" vertical="center" shrinkToFit="1"/>
    </xf>
    <xf numFmtId="0" fontId="25" fillId="0" borderId="1" xfId="76" applyFont="1" applyFill="1" applyBorder="1" applyAlignment="1">
      <alignment horizontal="center" vertical="center" shrinkToFit="1"/>
    </xf>
    <xf numFmtId="180" fontId="26" fillId="0" borderId="1" xfId="55" applyNumberFormat="1" applyFont="1" applyFill="1" applyBorder="1" applyAlignment="1">
      <alignment horizontal="center" vertical="center"/>
    </xf>
    <xf numFmtId="0" fontId="43" fillId="0" borderId="1" xfId="55" applyFont="1" applyFill="1" applyBorder="1" applyAlignment="1">
      <alignment horizontal="center" vertical="center" shrinkToFit="1"/>
    </xf>
    <xf numFmtId="180" fontId="43" fillId="0" borderId="1" xfId="55" applyNumberFormat="1" applyFont="1" applyFill="1" applyBorder="1" applyAlignment="1">
      <alignment horizontal="center" vertical="center"/>
    </xf>
    <xf numFmtId="0" fontId="42" fillId="0" borderId="0" xfId="55" applyFont="1" applyFill="1" applyAlignment="1">
      <alignment vertical="center" shrinkToFit="1"/>
    </xf>
    <xf numFmtId="182" fontId="42" fillId="0" borderId="0" xfId="55" applyNumberFormat="1" applyFont="1" applyFill="1">
      <alignment vertical="center"/>
    </xf>
    <xf numFmtId="10" fontId="42" fillId="0" borderId="0" xfId="55" applyNumberFormat="1" applyFont="1" applyFill="1">
      <alignment vertical="center"/>
    </xf>
    <xf numFmtId="180" fontId="42" fillId="0" borderId="0" xfId="55" applyNumberFormat="1" applyFont="1" applyFill="1">
      <alignment vertical="center"/>
    </xf>
    <xf numFmtId="0" fontId="43" fillId="0" borderId="1" xfId="55" applyFont="1" applyFill="1" applyBorder="1" applyAlignment="1">
      <alignment horizontal="center" vertical="center" wrapText="1"/>
    </xf>
    <xf numFmtId="14" fontId="43" fillId="0" borderId="1" xfId="55" applyNumberFormat="1" applyFont="1" applyFill="1" applyBorder="1" applyAlignment="1">
      <alignment horizontal="center" vertical="center" wrapText="1"/>
    </xf>
    <xf numFmtId="176" fontId="43" fillId="0" borderId="1" xfId="55" applyNumberFormat="1" applyFont="1" applyFill="1" applyBorder="1" applyAlignment="1">
      <alignment horizontal="center" vertical="center" wrapText="1"/>
    </xf>
    <xf numFmtId="10" fontId="43" fillId="0" borderId="1" xfId="55" applyNumberFormat="1" applyFont="1" applyFill="1" applyBorder="1" applyAlignment="1">
      <alignment horizontal="center" vertical="center" wrapText="1"/>
    </xf>
    <xf numFmtId="14" fontId="43" fillId="0" borderId="2" xfId="55" applyNumberFormat="1" applyFont="1" applyFill="1" applyBorder="1" applyAlignment="1">
      <alignment horizontal="center" vertical="center" wrapText="1"/>
    </xf>
    <xf numFmtId="177" fontId="43" fillId="0" borderId="1" xfId="55" applyNumberFormat="1" applyFont="1" applyFill="1" applyBorder="1" applyAlignment="1">
      <alignment horizontal="center" vertical="center" wrapText="1"/>
    </xf>
    <xf numFmtId="178" fontId="43" fillId="0" borderId="1" xfId="55" applyNumberFormat="1" applyFont="1" applyFill="1" applyBorder="1" applyAlignment="1">
      <alignment horizontal="center" vertical="center" wrapText="1"/>
    </xf>
    <xf numFmtId="179" fontId="25" fillId="0" borderId="1" xfId="76" applyNumberFormat="1" applyFont="1" applyFill="1" applyBorder="1" applyAlignment="1">
      <alignment horizontal="center" vertical="center"/>
    </xf>
    <xf numFmtId="14" fontId="25" fillId="0" borderId="1" xfId="76" applyNumberFormat="1" applyFont="1" applyFill="1" applyBorder="1" applyAlignment="1">
      <alignment horizontal="center" vertical="center"/>
    </xf>
    <xf numFmtId="179" fontId="25" fillId="0" borderId="4" xfId="76" applyNumberFormat="1" applyFont="1" applyFill="1" applyBorder="1" applyAlignment="1">
      <alignment horizontal="center" vertical="center"/>
    </xf>
    <xf numFmtId="0" fontId="25" fillId="0" borderId="1" xfId="76" applyFont="1" applyFill="1" applyBorder="1" applyAlignment="1">
      <alignment horizontal="center" vertical="center" wrapText="1"/>
    </xf>
    <xf numFmtId="179" fontId="50" fillId="0" borderId="1" xfId="76" applyNumberFormat="1" applyFont="1" applyFill="1" applyBorder="1" applyAlignment="1">
      <alignment horizontal="center" vertical="center"/>
    </xf>
    <xf numFmtId="0" fontId="25" fillId="0" borderId="4" xfId="76" applyFont="1" applyFill="1" applyBorder="1" applyAlignment="1">
      <alignment horizontal="center" vertical="center"/>
    </xf>
    <xf numFmtId="180" fontId="25" fillId="0" borderId="4" xfId="76" applyNumberFormat="1" applyFont="1" applyFill="1" applyBorder="1" applyAlignment="1">
      <alignment horizontal="center" vertical="center"/>
    </xf>
    <xf numFmtId="10" fontId="25" fillId="0" borderId="4" xfId="76" applyNumberFormat="1" applyFont="1" applyFill="1" applyBorder="1" applyAlignment="1">
      <alignment horizontal="center" vertical="center"/>
    </xf>
    <xf numFmtId="179" fontId="25" fillId="0" borderId="2" xfId="76" applyNumberFormat="1" applyFont="1" applyFill="1" applyBorder="1" applyAlignment="1">
      <alignment horizontal="center" vertical="center"/>
    </xf>
    <xf numFmtId="10" fontId="25" fillId="0" borderId="2" xfId="76" applyNumberFormat="1" applyFont="1" applyFill="1" applyBorder="1" applyAlignment="1">
      <alignment horizontal="center" vertical="center"/>
    </xf>
    <xf numFmtId="14" fontId="26" fillId="0" borderId="2" xfId="55" applyNumberFormat="1" applyFont="1" applyFill="1" applyBorder="1" applyAlignment="1">
      <alignment horizontal="center" vertical="center"/>
    </xf>
    <xf numFmtId="10" fontId="26" fillId="0" borderId="2" xfId="55" applyNumberFormat="1" applyFont="1" applyFill="1" applyBorder="1" applyAlignment="1">
      <alignment horizontal="center" vertical="center"/>
    </xf>
    <xf numFmtId="179" fontId="25" fillId="0" borderId="2" xfId="76" applyNumberFormat="1" applyFont="1" applyFill="1" applyBorder="1" applyAlignment="1">
      <alignment horizontal="center" vertical="center" wrapText="1"/>
    </xf>
    <xf numFmtId="179" fontId="25" fillId="0" borderId="1" xfId="76" applyNumberFormat="1" applyFont="1" applyFill="1" applyBorder="1" applyAlignment="1">
      <alignment horizontal="center" vertical="center" wrapText="1"/>
    </xf>
    <xf numFmtId="182" fontId="43" fillId="0" borderId="1" xfId="55" applyNumberFormat="1" applyFont="1" applyFill="1" applyBorder="1" applyAlignment="1">
      <alignment horizontal="center" vertical="center" wrapText="1"/>
    </xf>
    <xf numFmtId="0" fontId="38" fillId="0" borderId="1" xfId="70" applyFont="1" applyFill="1" applyBorder="1" applyAlignment="1">
      <alignment horizontal="center" vertical="center"/>
    </xf>
    <xf numFmtId="0" fontId="38" fillId="0" borderId="1" xfId="70" applyFont="1" applyFill="1" applyBorder="1" applyAlignment="1">
      <alignment horizontal="center" vertical="center" wrapText="1"/>
    </xf>
    <xf numFmtId="14" fontId="39" fillId="0" borderId="1" xfId="70" applyNumberFormat="1" applyFont="1" applyFill="1" applyBorder="1" applyAlignment="1">
      <alignment horizontal="center" vertical="center" wrapText="1"/>
    </xf>
    <xf numFmtId="176" fontId="38" fillId="0" borderId="1" xfId="70" applyNumberFormat="1" applyFont="1" applyFill="1" applyBorder="1" applyAlignment="1">
      <alignment horizontal="center" vertical="center" wrapText="1"/>
    </xf>
    <xf numFmtId="10" fontId="38" fillId="0" borderId="1" xfId="70" applyNumberFormat="1" applyFont="1" applyFill="1" applyBorder="1" applyAlignment="1">
      <alignment horizontal="center" vertical="center" wrapText="1"/>
    </xf>
    <xf numFmtId="14" fontId="38" fillId="0" borderId="1" xfId="70" applyNumberFormat="1" applyFont="1" applyFill="1" applyBorder="1" applyAlignment="1">
      <alignment horizontal="center" vertical="center" wrapText="1"/>
    </xf>
    <xf numFmtId="14" fontId="38" fillId="0" borderId="2" xfId="70" applyNumberFormat="1" applyFont="1" applyFill="1" applyBorder="1" applyAlignment="1">
      <alignment horizontal="center" vertical="center" wrapText="1"/>
    </xf>
    <xf numFmtId="177" fontId="38" fillId="0" borderId="1" xfId="70" applyNumberFormat="1" applyFont="1" applyFill="1" applyBorder="1" applyAlignment="1">
      <alignment horizontal="center" vertical="center" wrapText="1"/>
    </xf>
    <xf numFmtId="178" fontId="38" fillId="0" borderId="1" xfId="70" applyNumberFormat="1" applyFont="1" applyFill="1" applyBorder="1" applyAlignment="1">
      <alignment horizontal="center" vertical="center" wrapText="1"/>
    </xf>
    <xf numFmtId="0" fontId="25" fillId="0" borderId="1" xfId="70" applyFont="1" applyFill="1" applyBorder="1" applyAlignment="1">
      <alignment horizontal="center" vertical="center"/>
    </xf>
    <xf numFmtId="14" fontId="26" fillId="0" borderId="1" xfId="76" applyNumberFormat="1" applyFont="1" applyFill="1" applyBorder="1" applyAlignment="1">
      <alignment horizontal="center" vertical="center"/>
    </xf>
    <xf numFmtId="10" fontId="26" fillId="0" borderId="1" xfId="70" applyNumberFormat="1" applyFont="1" applyFill="1" applyBorder="1" applyAlignment="1">
      <alignment horizontal="center" vertical="center"/>
    </xf>
    <xf numFmtId="182" fontId="26" fillId="0" borderId="1" xfId="76" applyNumberFormat="1" applyFont="1" applyFill="1" applyBorder="1" applyAlignment="1">
      <alignment horizontal="right" vertical="center"/>
    </xf>
    <xf numFmtId="180" fontId="25" fillId="0" borderId="1" xfId="70" applyNumberFormat="1" applyFont="1" applyFill="1" applyBorder="1" applyAlignment="1">
      <alignment horizontal="center" vertical="center"/>
    </xf>
    <xf numFmtId="177" fontId="25" fillId="0" borderId="1" xfId="70" applyNumberFormat="1" applyFont="1" applyFill="1" applyBorder="1" applyAlignment="1">
      <alignment horizontal="center" vertical="center"/>
    </xf>
    <xf numFmtId="43" fontId="26" fillId="0" borderId="1" xfId="57" applyFont="1" applyFill="1" applyBorder="1" applyAlignment="1">
      <alignment horizontal="right" vertical="center"/>
    </xf>
    <xf numFmtId="10" fontId="26" fillId="0" borderId="1" xfId="121" applyNumberFormat="1" applyFont="1" applyFill="1" applyBorder="1" applyAlignment="1">
      <alignment horizontal="center" vertical="center"/>
    </xf>
    <xf numFmtId="186" fontId="25" fillId="0" borderId="1" xfId="70" applyNumberFormat="1" applyFont="1" applyFill="1" applyBorder="1" applyAlignment="1">
      <alignment horizontal="center" vertical="center"/>
    </xf>
    <xf numFmtId="14" fontId="26" fillId="0" borderId="1" xfId="76" applyNumberFormat="1" applyFont="1" applyFill="1" applyBorder="1" applyAlignment="1">
      <alignment horizontal="center" vertical="center" wrapText="1"/>
    </xf>
    <xf numFmtId="0" fontId="26" fillId="0" borderId="6" xfId="76" applyFont="1" applyFill="1" applyBorder="1" applyAlignment="1">
      <alignment horizontal="center" vertical="center"/>
    </xf>
    <xf numFmtId="0" fontId="43" fillId="0" borderId="1" xfId="70" applyFont="1" applyFill="1" applyBorder="1" applyAlignment="1">
      <alignment horizontal="right" vertical="center"/>
    </xf>
    <xf numFmtId="0" fontId="43" fillId="0" borderId="1" xfId="70" applyFont="1" applyFill="1" applyBorder="1" applyAlignment="1">
      <alignment horizontal="left" vertical="center"/>
    </xf>
    <xf numFmtId="0" fontId="43" fillId="0" borderId="1" xfId="70" applyFont="1" applyFill="1" applyBorder="1" applyAlignment="1">
      <alignment horizontal="center" vertical="center"/>
    </xf>
    <xf numFmtId="184" fontId="43" fillId="0" borderId="1" xfId="70" applyNumberFormat="1" applyFont="1" applyFill="1" applyBorder="1" applyAlignment="1">
      <alignment horizontal="right" vertical="center"/>
    </xf>
    <xf numFmtId="185" fontId="43" fillId="0" borderId="1" xfId="70" applyNumberFormat="1" applyFont="1" applyFill="1" applyBorder="1" applyAlignment="1">
      <alignment horizontal="center" vertical="center"/>
    </xf>
    <xf numFmtId="182" fontId="43" fillId="0" borderId="1" xfId="70" applyNumberFormat="1" applyFont="1" applyFill="1" applyBorder="1" applyAlignment="1">
      <alignment horizontal="center" vertical="center"/>
    </xf>
    <xf numFmtId="184" fontId="43" fillId="0" borderId="1" xfId="70" applyNumberFormat="1" applyFont="1" applyFill="1" applyBorder="1" applyAlignment="1">
      <alignment horizontal="center" vertical="center"/>
    </xf>
    <xf numFmtId="0" fontId="26" fillId="0" borderId="0" xfId="76" applyFont="1" applyFill="1">
      <alignment vertical="center"/>
    </xf>
    <xf numFmtId="0" fontId="27" fillId="0" borderId="0" xfId="70" applyFill="1">
      <alignment vertical="center"/>
    </xf>
    <xf numFmtId="0" fontId="27" fillId="0" borderId="0" xfId="70" applyFill="1" applyAlignment="1">
      <alignment horizontal="center" vertical="center"/>
    </xf>
    <xf numFmtId="182" fontId="27" fillId="0" borderId="0" xfId="70" applyNumberFormat="1" applyFill="1" applyAlignment="1">
      <alignment horizontal="right" vertical="center"/>
    </xf>
    <xf numFmtId="10" fontId="27" fillId="0" borderId="0" xfId="70" applyNumberFormat="1" applyFill="1">
      <alignment vertical="center"/>
    </xf>
    <xf numFmtId="177" fontId="27" fillId="0" borderId="0" xfId="70" applyNumberFormat="1" applyFill="1">
      <alignment vertical="center"/>
    </xf>
    <xf numFmtId="0" fontId="27" fillId="0" borderId="0" xfId="70" applyFill="1" applyAlignment="1">
      <alignment horizontal="left" vertical="center"/>
    </xf>
    <xf numFmtId="0" fontId="27" fillId="0" borderId="0" xfId="70" applyFill="1" applyAlignment="1">
      <alignment horizontal="right" vertical="center"/>
    </xf>
    <xf numFmtId="187" fontId="27" fillId="0" borderId="0" xfId="70" applyNumberFormat="1" applyFill="1">
      <alignment vertical="center"/>
    </xf>
    <xf numFmtId="0" fontId="30" fillId="0" borderId="0" xfId="76" applyFill="1" applyAlignment="1">
      <alignment horizontal="center" vertical="center"/>
    </xf>
    <xf numFmtId="0" fontId="30" fillId="0" borderId="0" xfId="76" applyFill="1" applyAlignment="1">
      <alignment horizontal="right" vertical="center"/>
    </xf>
    <xf numFmtId="177" fontId="25" fillId="0" borderId="0" xfId="55" applyNumberFormat="1" applyFont="1" applyFill="1" applyAlignment="1">
      <alignment horizontal="center" vertical="center"/>
    </xf>
    <xf numFmtId="177" fontId="25" fillId="0" borderId="0" xfId="55" applyNumberFormat="1" applyFont="1" applyFill="1" applyAlignment="1">
      <alignment horizontal="left" vertical="center"/>
    </xf>
    <xf numFmtId="177" fontId="42" fillId="0" borderId="0" xfId="55" applyNumberFormat="1" applyFont="1" applyFill="1" applyAlignment="1">
      <alignment horizontal="center" vertical="center"/>
    </xf>
    <xf numFmtId="0" fontId="53" fillId="0" borderId="0" xfId="55" applyFont="1" applyFill="1">
      <alignment vertical="center"/>
    </xf>
    <xf numFmtId="182" fontId="31" fillId="0" borderId="1" xfId="55" applyNumberFormat="1" applyFont="1" applyFill="1" applyBorder="1" applyAlignment="1">
      <alignment horizontal="center" vertical="center" wrapText="1"/>
    </xf>
    <xf numFmtId="0" fontId="26" fillId="0" borderId="1" xfId="76" applyFont="1" applyFill="1" applyBorder="1">
      <alignment vertical="center"/>
    </xf>
    <xf numFmtId="14" fontId="26" fillId="0" borderId="1" xfId="76" applyNumberFormat="1" applyFont="1" applyFill="1" applyBorder="1">
      <alignment vertical="center"/>
    </xf>
    <xf numFmtId="182" fontId="26" fillId="0" borderId="1" xfId="76" applyNumberFormat="1" applyFont="1" applyFill="1" applyBorder="1">
      <alignment vertical="center"/>
    </xf>
    <xf numFmtId="14" fontId="25" fillId="0" borderId="1" xfId="76" applyNumberFormat="1" applyFont="1" applyFill="1" applyBorder="1" applyAlignment="1">
      <alignment horizontal="center"/>
    </xf>
    <xf numFmtId="184" fontId="43" fillId="0" borderId="1" xfId="55" applyNumberFormat="1" applyFont="1" applyFill="1" applyBorder="1" applyAlignment="1">
      <alignment horizontal="right" vertical="center" shrinkToFit="1"/>
    </xf>
    <xf numFmtId="188" fontId="31" fillId="0" borderId="1" xfId="55" applyNumberFormat="1" applyFont="1" applyFill="1" applyBorder="1" applyAlignment="1">
      <alignment horizontal="center" vertical="center"/>
    </xf>
    <xf numFmtId="182" fontId="31" fillId="0" borderId="1" xfId="55" applyNumberFormat="1" applyFont="1" applyFill="1" applyBorder="1" applyAlignment="1">
      <alignment horizontal="center" vertical="center"/>
    </xf>
    <xf numFmtId="0" fontId="26" fillId="0" borderId="3" xfId="76" applyFont="1" applyFill="1" applyBorder="1" applyAlignment="1">
      <alignment vertical="center"/>
    </xf>
    <xf numFmtId="0" fontId="26" fillId="0" borderId="5" xfId="76" applyFont="1" applyFill="1" applyBorder="1" applyAlignment="1">
      <alignment vertical="center"/>
    </xf>
    <xf numFmtId="0" fontId="26" fillId="0" borderId="1" xfId="76" applyFont="1" applyFill="1" applyBorder="1" applyAlignment="1">
      <alignment vertical="center"/>
    </xf>
    <xf numFmtId="0" fontId="36" fillId="0" borderId="5" xfId="76" applyFont="1" applyFill="1" applyBorder="1" applyAlignment="1">
      <alignment horizontal="center" vertical="center"/>
    </xf>
    <xf numFmtId="180" fontId="43" fillId="0" borderId="1" xfId="55" applyNumberFormat="1" applyFont="1" applyFill="1" applyBorder="1" applyAlignment="1">
      <alignment horizontal="center" vertical="center" wrapText="1"/>
    </xf>
    <xf numFmtId="180" fontId="43" fillId="0" borderId="2" xfId="55" applyNumberFormat="1" applyFont="1" applyFill="1" applyBorder="1" applyAlignment="1">
      <alignment horizontal="center" vertical="center" wrapText="1"/>
    </xf>
    <xf numFmtId="43" fontId="26" fillId="0" borderId="1" xfId="57" applyFont="1" applyFill="1" applyBorder="1" applyAlignment="1">
      <alignment vertical="center"/>
    </xf>
    <xf numFmtId="189" fontId="25" fillId="0" borderId="1" xfId="55" applyNumberFormat="1" applyFont="1" applyFill="1" applyBorder="1" applyAlignment="1">
      <alignment horizontal="center" vertical="center"/>
    </xf>
    <xf numFmtId="182" fontId="26" fillId="0" borderId="1" xfId="76" applyNumberFormat="1" applyFont="1" applyFill="1" applyBorder="1" applyAlignment="1">
      <alignment vertical="center"/>
    </xf>
    <xf numFmtId="43" fontId="26" fillId="0" borderId="1" xfId="57" applyFont="1" applyFill="1" applyBorder="1" applyAlignment="1">
      <alignment horizontal="center" vertical="center"/>
    </xf>
    <xf numFmtId="190" fontId="25" fillId="0" borderId="1" xfId="76" applyNumberFormat="1" applyFont="1" applyFill="1" applyBorder="1" applyAlignment="1">
      <alignment horizontal="center" vertical="center"/>
    </xf>
    <xf numFmtId="190" fontId="25" fillId="0" borderId="1" xfId="76" applyNumberFormat="1" applyFont="1" applyFill="1" applyBorder="1" applyAlignment="1">
      <alignment horizontal="center" vertical="center" wrapText="1"/>
    </xf>
    <xf numFmtId="0" fontId="26" fillId="0" borderId="1" xfId="76" applyFont="1" applyFill="1" applyBorder="1" applyAlignment="1">
      <alignment horizontal="center" vertical="distributed"/>
    </xf>
    <xf numFmtId="10" fontId="26" fillId="0" borderId="2" xfId="76" applyNumberFormat="1" applyFont="1" applyFill="1" applyBorder="1" applyAlignment="1">
      <alignment horizontal="center" vertical="center"/>
    </xf>
    <xf numFmtId="43" fontId="26" fillId="0" borderId="2" xfId="57" applyFont="1" applyFill="1" applyBorder="1" applyAlignment="1">
      <alignment vertical="center"/>
    </xf>
    <xf numFmtId="43" fontId="26" fillId="0" borderId="2" xfId="57" applyFont="1" applyFill="1" applyBorder="1" applyAlignment="1">
      <alignment horizontal="center" vertical="center"/>
    </xf>
    <xf numFmtId="191" fontId="25" fillId="0" borderId="1" xfId="76" applyNumberFormat="1" applyFont="1" applyFill="1" applyBorder="1" applyAlignment="1">
      <alignment horizontal="center" vertical="center"/>
    </xf>
    <xf numFmtId="0" fontId="54" fillId="0" borderId="0" xfId="76" applyFont="1" applyFill="1">
      <alignment vertical="center"/>
    </xf>
    <xf numFmtId="0" fontId="55" fillId="0" borderId="0" xfId="76" applyFont="1" applyFill="1">
      <alignment vertical="center"/>
    </xf>
    <xf numFmtId="0" fontId="30" fillId="0" borderId="0" xfId="76" applyFill="1" applyAlignment="1">
      <alignment vertical="center" wrapText="1"/>
    </xf>
    <xf numFmtId="14" fontId="39" fillId="0" borderId="1" xfId="122" applyNumberFormat="1" applyFont="1" applyFill="1" applyBorder="1" applyAlignment="1">
      <alignment horizontal="center" vertical="center" wrapText="1"/>
    </xf>
    <xf numFmtId="0" fontId="25" fillId="0" borderId="1" xfId="122" applyFont="1" applyFill="1" applyBorder="1" applyAlignment="1">
      <alignment horizontal="center" vertical="center"/>
    </xf>
    <xf numFmtId="0" fontId="26" fillId="0" borderId="1" xfId="76" applyFont="1" applyFill="1" applyBorder="1" applyAlignment="1">
      <alignment horizontal="center" vertical="center" shrinkToFit="1"/>
    </xf>
    <xf numFmtId="189" fontId="25" fillId="0" borderId="1" xfId="124" applyNumberFormat="1" applyFont="1" applyFill="1" applyBorder="1" applyAlignment="1">
      <alignment horizontal="center" vertical="center"/>
    </xf>
    <xf numFmtId="180" fontId="25" fillId="0" borderId="1" xfId="80" applyNumberFormat="1" applyFont="1" applyFill="1" applyBorder="1" applyAlignment="1">
      <alignment horizontal="center" vertical="center"/>
    </xf>
    <xf numFmtId="180" fontId="25" fillId="0" borderId="1" xfId="122" applyNumberFormat="1" applyFont="1" applyFill="1" applyBorder="1" applyAlignment="1">
      <alignment horizontal="center" vertical="center"/>
    </xf>
    <xf numFmtId="177" fontId="25" fillId="0" borderId="1" xfId="122" applyNumberFormat="1" applyFont="1" applyFill="1" applyBorder="1" applyAlignment="1">
      <alignment horizontal="center" vertical="center"/>
    </xf>
    <xf numFmtId="177" fontId="25" fillId="0" borderId="1" xfId="125" applyNumberFormat="1" applyFont="1" applyFill="1" applyBorder="1" applyAlignment="1">
      <alignment horizontal="center" vertical="center"/>
    </xf>
    <xf numFmtId="189" fontId="26" fillId="0" borderId="1" xfId="76" applyNumberFormat="1" applyFont="1" applyFill="1" applyBorder="1" applyAlignment="1">
      <alignment horizontal="center" vertical="center"/>
    </xf>
    <xf numFmtId="0" fontId="25" fillId="0" borderId="2" xfId="122" applyFont="1" applyFill="1" applyBorder="1" applyAlignment="1">
      <alignment horizontal="center" vertical="center"/>
    </xf>
    <xf numFmtId="0" fontId="26" fillId="0" borderId="2" xfId="76" applyFont="1" applyFill="1" applyBorder="1" applyAlignment="1">
      <alignment horizontal="center" vertical="center" shrinkToFit="1"/>
    </xf>
    <xf numFmtId="14" fontId="26" fillId="0" borderId="1" xfId="124" applyNumberFormat="1" applyFont="1" applyFill="1" applyBorder="1" applyAlignment="1">
      <alignment horizontal="center" vertical="center"/>
    </xf>
    <xf numFmtId="0" fontId="25" fillId="0" borderId="1" xfId="122" applyFont="1" applyFill="1" applyBorder="1" applyAlignment="1">
      <alignment horizontal="center" vertical="center" shrinkToFit="1"/>
    </xf>
    <xf numFmtId="0" fontId="43" fillId="0" borderId="5" xfId="122" applyFont="1" applyFill="1" applyBorder="1" applyAlignment="1">
      <alignment horizontal="center" vertical="center"/>
    </xf>
    <xf numFmtId="0" fontId="43" fillId="0" borderId="6" xfId="122" applyFont="1" applyFill="1" applyBorder="1" applyAlignment="1">
      <alignment horizontal="center" vertical="center"/>
    </xf>
    <xf numFmtId="0" fontId="43" fillId="0" borderId="1" xfId="122" applyFont="1" applyFill="1" applyBorder="1" applyAlignment="1">
      <alignment horizontal="center" vertical="center" shrinkToFit="1"/>
    </xf>
    <xf numFmtId="0" fontId="43" fillId="0" borderId="1" xfId="122" applyFont="1" applyFill="1" applyBorder="1" applyAlignment="1">
      <alignment horizontal="center" vertical="center"/>
    </xf>
    <xf numFmtId="184" fontId="43" fillId="0" borderId="1" xfId="122" applyNumberFormat="1" applyFont="1" applyFill="1" applyBorder="1" applyAlignment="1">
      <alignment horizontal="center" vertical="center"/>
    </xf>
    <xf numFmtId="185" fontId="43" fillId="0" borderId="1" xfId="122" applyNumberFormat="1" applyFont="1" applyFill="1" applyBorder="1" applyAlignment="1">
      <alignment horizontal="center" vertical="center"/>
    </xf>
    <xf numFmtId="182" fontId="43" fillId="0" borderId="1" xfId="122" applyNumberFormat="1" applyFont="1" applyFill="1" applyBorder="1" applyAlignment="1">
      <alignment horizontal="center" vertical="center"/>
    </xf>
    <xf numFmtId="189" fontId="43" fillId="0" borderId="1" xfId="122" applyNumberFormat="1" applyFont="1" applyFill="1" applyBorder="1" applyAlignment="1">
      <alignment horizontal="center" vertical="center"/>
    </xf>
    <xf numFmtId="180" fontId="43" fillId="0" borderId="1" xfId="122" applyNumberFormat="1" applyFont="1" applyFill="1" applyBorder="1" applyAlignment="1">
      <alignment horizontal="center" vertical="center"/>
    </xf>
    <xf numFmtId="0" fontId="27" fillId="0" borderId="0" xfId="122" applyFill="1">
      <alignment vertical="center"/>
    </xf>
    <xf numFmtId="0" fontId="27" fillId="0" borderId="0" xfId="122" applyFill="1" applyAlignment="1">
      <alignment vertical="center" shrinkToFit="1"/>
    </xf>
    <xf numFmtId="182" fontId="27" fillId="0" borderId="0" xfId="122" applyNumberFormat="1" applyFill="1">
      <alignment vertical="center"/>
    </xf>
    <xf numFmtId="189" fontId="27" fillId="0" borderId="0" xfId="122" applyNumberFormat="1" applyFill="1">
      <alignment vertical="center"/>
    </xf>
    <xf numFmtId="180" fontId="27" fillId="0" borderId="0" xfId="122" applyNumberFormat="1" applyFill="1">
      <alignment vertical="center"/>
    </xf>
    <xf numFmtId="0" fontId="30" fillId="0" borderId="0" xfId="76" applyFill="1" applyAlignment="1">
      <alignment horizontal="left" vertical="center"/>
    </xf>
    <xf numFmtId="0" fontId="40" fillId="0" borderId="0" xfId="122" applyFont="1" applyFill="1" applyBorder="1" applyAlignment="1">
      <alignment horizontal="left" vertical="center"/>
    </xf>
    <xf numFmtId="0" fontId="30" fillId="0" borderId="0" xfId="76" applyFill="1" applyAlignment="1">
      <alignment horizontal="left" vertical="center" shrinkToFit="1"/>
    </xf>
    <xf numFmtId="189" fontId="30" fillId="0" borderId="0" xfId="76" applyNumberFormat="1" applyFill="1" applyAlignment="1">
      <alignment horizontal="left" vertical="center"/>
    </xf>
    <xf numFmtId="180" fontId="30" fillId="0" borderId="0" xfId="76" applyNumberFormat="1" applyFill="1" applyAlignment="1">
      <alignment horizontal="left" vertical="center"/>
    </xf>
    <xf numFmtId="0" fontId="30" fillId="0" borderId="0" xfId="76" applyFill="1" applyAlignment="1">
      <alignment vertical="center" shrinkToFit="1"/>
    </xf>
    <xf numFmtId="189" fontId="30" fillId="0" borderId="0" xfId="76" applyNumberFormat="1" applyFill="1">
      <alignment vertical="center"/>
    </xf>
    <xf numFmtId="177" fontId="30" fillId="0" borderId="0" xfId="76" applyNumberFormat="1" applyFill="1">
      <alignment vertical="center"/>
    </xf>
    <xf numFmtId="0" fontId="36" fillId="0" borderId="1" xfId="76" applyFont="1" applyFill="1" applyBorder="1" applyAlignment="1">
      <alignment horizontal="center" vertical="center"/>
    </xf>
    <xf numFmtId="0" fontId="53" fillId="0" borderId="0" xfId="55" applyFont="1" applyFill="1" applyAlignment="1">
      <alignment horizontal="left" vertical="center"/>
    </xf>
    <xf numFmtId="14" fontId="38" fillId="0" borderId="1" xfId="55" applyNumberFormat="1" applyFont="1" applyFill="1" applyBorder="1" applyAlignment="1">
      <alignment horizontal="left" vertical="center" wrapText="1"/>
    </xf>
    <xf numFmtId="0" fontId="40" fillId="0" borderId="0" xfId="55" applyFont="1" applyFill="1" applyAlignment="1">
      <alignment horizontal="left" vertical="center"/>
    </xf>
    <xf numFmtId="0" fontId="56" fillId="0" borderId="0" xfId="55" applyFont="1" applyFill="1" applyAlignment="1">
      <alignment horizontal="center" vertical="center"/>
    </xf>
    <xf numFmtId="10" fontId="25" fillId="0" borderId="1" xfId="55" applyNumberFormat="1" applyFont="1" applyFill="1" applyBorder="1" applyAlignment="1">
      <alignment horizontal="center" vertical="center"/>
    </xf>
    <xf numFmtId="14" fontId="25" fillId="0" borderId="1" xfId="76" applyNumberFormat="1" applyFont="1" applyFill="1" applyBorder="1" applyAlignment="1">
      <alignment horizontal="center" vertical="center" wrapText="1"/>
    </xf>
    <xf numFmtId="180" fontId="42" fillId="0" borderId="1" xfId="76" applyNumberFormat="1" applyFont="1" applyFill="1" applyBorder="1" applyAlignment="1">
      <alignment horizontal="left" vertical="center" wrapText="1"/>
    </xf>
    <xf numFmtId="185" fontId="38" fillId="0" borderId="1" xfId="55" applyNumberFormat="1" applyFont="1" applyFill="1" applyBorder="1" applyAlignment="1">
      <alignment horizontal="center" vertical="center" shrinkToFit="1"/>
    </xf>
    <xf numFmtId="182" fontId="38" fillId="0" borderId="1" xfId="55" applyNumberFormat="1" applyFont="1" applyFill="1" applyBorder="1" applyAlignment="1">
      <alignment horizontal="left" vertical="center" shrinkToFit="1"/>
    </xf>
    <xf numFmtId="182" fontId="38" fillId="0" borderId="1" xfId="55" applyNumberFormat="1" applyFont="1" applyFill="1" applyBorder="1" applyAlignment="1">
      <alignment horizontal="center" vertical="center" shrinkToFit="1"/>
    </xf>
    <xf numFmtId="0" fontId="27" fillId="0" borderId="0" xfId="55" applyFill="1" applyAlignment="1">
      <alignment horizontal="left" vertical="center"/>
    </xf>
    <xf numFmtId="182" fontId="27" fillId="0" borderId="0" xfId="55" applyNumberFormat="1" applyFill="1" applyAlignment="1">
      <alignment horizontal="center" vertical="center"/>
    </xf>
    <xf numFmtId="180" fontId="25" fillId="2" borderId="1" xfId="55" applyNumberFormat="1" applyFont="1" applyFill="1" applyBorder="1" applyAlignment="1">
      <alignment horizontal="center" vertical="center"/>
    </xf>
    <xf numFmtId="0" fontId="36" fillId="0" borderId="6" xfId="76" applyFont="1" applyFill="1" applyBorder="1" applyAlignment="1">
      <alignment horizontal="center" vertical="center"/>
    </xf>
    <xf numFmtId="184" fontId="38" fillId="0" borderId="1" xfId="55" applyNumberFormat="1" applyFont="1" applyFill="1" applyBorder="1" applyAlignment="1">
      <alignment horizontal="center" vertical="center" shrinkToFit="1"/>
    </xf>
    <xf numFmtId="177" fontId="49" fillId="0" borderId="0" xfId="55" applyNumberFormat="1" applyFont="1" applyFill="1" applyAlignment="1">
      <alignment horizontal="left" vertical="center"/>
    </xf>
    <xf numFmtId="0" fontId="49" fillId="0" borderId="0" xfId="55" applyFont="1" applyFill="1">
      <alignment vertical="center"/>
    </xf>
    <xf numFmtId="0" fontId="38" fillId="0" borderId="1" xfId="68" applyFont="1" applyFill="1" applyBorder="1" applyAlignment="1">
      <alignment horizontal="center" vertical="center"/>
    </xf>
    <xf numFmtId="0" fontId="38" fillId="0" borderId="1" xfId="68" applyFont="1" applyFill="1" applyBorder="1" applyAlignment="1">
      <alignment horizontal="center" vertical="center" wrapText="1"/>
    </xf>
    <xf numFmtId="14" fontId="39" fillId="0" borderId="1" xfId="68" applyNumberFormat="1" applyFont="1" applyFill="1" applyBorder="1" applyAlignment="1">
      <alignment horizontal="center" vertical="center" wrapText="1"/>
    </xf>
    <xf numFmtId="176" fontId="38" fillId="0" borderId="1" xfId="68" applyNumberFormat="1" applyFont="1" applyFill="1" applyBorder="1" applyAlignment="1">
      <alignment horizontal="center" vertical="center" wrapText="1"/>
    </xf>
    <xf numFmtId="10" fontId="31" fillId="0" borderId="1" xfId="68" applyNumberFormat="1" applyFont="1" applyFill="1" applyBorder="1" applyAlignment="1">
      <alignment horizontal="center" vertical="center" wrapText="1"/>
    </xf>
    <xf numFmtId="14" fontId="38" fillId="0" borderId="1" xfId="68" applyNumberFormat="1" applyFont="1" applyFill="1" applyBorder="1" applyAlignment="1">
      <alignment horizontal="center" vertical="center" wrapText="1"/>
    </xf>
    <xf numFmtId="14" fontId="38" fillId="0" borderId="2" xfId="68" applyNumberFormat="1" applyFont="1" applyFill="1" applyBorder="1" applyAlignment="1">
      <alignment horizontal="center" vertical="center" wrapText="1"/>
    </xf>
    <xf numFmtId="177" fontId="38" fillId="0" borderId="1" xfId="68" applyNumberFormat="1" applyFont="1" applyFill="1" applyBorder="1" applyAlignment="1">
      <alignment horizontal="center" vertical="center" wrapText="1"/>
    </xf>
    <xf numFmtId="178" fontId="38" fillId="0" borderId="1" xfId="68" applyNumberFormat="1" applyFont="1" applyFill="1" applyBorder="1" applyAlignment="1">
      <alignment horizontal="center" vertical="center" wrapText="1"/>
    </xf>
    <xf numFmtId="0" fontId="25" fillId="0" borderId="1" xfId="68" applyFont="1" applyFill="1" applyBorder="1" applyAlignment="1">
      <alignment horizontal="center" vertical="center"/>
    </xf>
    <xf numFmtId="10" fontId="25" fillId="0" borderId="1" xfId="58" applyNumberFormat="1" applyFont="1" applyFill="1" applyBorder="1" applyAlignment="1">
      <alignment horizontal="center" vertical="center"/>
    </xf>
    <xf numFmtId="176" fontId="25" fillId="0" borderId="1" xfId="68" applyNumberFormat="1" applyFont="1" applyFill="1" applyBorder="1" applyAlignment="1">
      <alignment horizontal="center" vertical="center"/>
    </xf>
    <xf numFmtId="180" fontId="25" fillId="0" borderId="1" xfId="68" applyNumberFormat="1" applyFont="1" applyFill="1" applyBorder="1" applyAlignment="1">
      <alignment horizontal="center" vertical="center"/>
    </xf>
    <xf numFmtId="177" fontId="25" fillId="0" borderId="1" xfId="68" applyNumberFormat="1" applyFont="1" applyFill="1" applyBorder="1" applyAlignment="1">
      <alignment horizontal="center" vertical="center"/>
    </xf>
    <xf numFmtId="14" fontId="57" fillId="0" borderId="1" xfId="76" applyNumberFormat="1" applyFont="1" applyFill="1" applyBorder="1" applyAlignment="1">
      <alignment horizontal="center" vertical="center" wrapText="1"/>
    </xf>
    <xf numFmtId="0" fontId="26" fillId="0" borderId="0" xfId="76" applyFont="1" applyFill="1" applyAlignment="1">
      <alignment horizontal="center" vertical="center" wrapText="1"/>
    </xf>
    <xf numFmtId="14" fontId="58" fillId="0" borderId="1" xfId="76" applyNumberFormat="1" applyFont="1" applyFill="1" applyBorder="1" applyAlignment="1">
      <alignment horizontal="center" vertical="center" wrapText="1"/>
    </xf>
    <xf numFmtId="0" fontId="26" fillId="0" borderId="0" xfId="76" applyFont="1" applyFill="1" applyAlignment="1">
      <alignment horizontal="left" vertical="center"/>
    </xf>
    <xf numFmtId="14" fontId="26" fillId="0" borderId="1" xfId="76" applyNumberFormat="1" applyFont="1" applyFill="1" applyBorder="1" applyAlignment="1">
      <alignment horizontal="center" vertical="center" shrinkToFit="1"/>
    </xf>
    <xf numFmtId="0" fontId="31" fillId="0" borderId="5" xfId="68" applyFont="1" applyFill="1" applyBorder="1" applyAlignment="1">
      <alignment horizontal="center" vertical="center"/>
    </xf>
    <xf numFmtId="0" fontId="31" fillId="0" borderId="6" xfId="68" applyFont="1" applyFill="1" applyBorder="1" applyAlignment="1">
      <alignment horizontal="center" vertical="center"/>
    </xf>
    <xf numFmtId="0" fontId="38" fillId="0" borderId="1" xfId="68" applyFont="1" applyFill="1" applyBorder="1" applyAlignment="1">
      <alignment horizontal="right" vertical="center"/>
    </xf>
    <xf numFmtId="0" fontId="38" fillId="0" borderId="1" xfId="68" applyFont="1" applyFill="1" applyBorder="1" applyAlignment="1">
      <alignment horizontal="left" vertical="center"/>
    </xf>
    <xf numFmtId="184" fontId="38" fillId="0" borderId="1" xfId="68" applyNumberFormat="1" applyFont="1" applyFill="1" applyBorder="1" applyAlignment="1">
      <alignment horizontal="center" vertical="center"/>
    </xf>
    <xf numFmtId="185" fontId="31" fillId="0" borderId="1" xfId="68" applyNumberFormat="1" applyFont="1" applyFill="1" applyBorder="1" applyAlignment="1">
      <alignment horizontal="center" vertical="center"/>
    </xf>
    <xf numFmtId="182" fontId="38" fillId="0" borderId="1" xfId="68" applyNumberFormat="1" applyFont="1" applyFill="1" applyBorder="1" applyAlignment="1">
      <alignment horizontal="center" vertical="center"/>
    </xf>
    <xf numFmtId="0" fontId="27" fillId="0" borderId="0" xfId="68" applyFill="1">
      <alignment vertical="center"/>
    </xf>
    <xf numFmtId="0" fontId="27" fillId="0" borderId="0" xfId="68" applyFill="1" applyAlignment="1">
      <alignment horizontal="center" vertical="center"/>
    </xf>
    <xf numFmtId="182" fontId="27" fillId="0" borderId="0" xfId="68" applyNumberFormat="1" applyFill="1">
      <alignment vertical="center"/>
    </xf>
    <xf numFmtId="10" fontId="42" fillId="0" borderId="0" xfId="68" applyNumberFormat="1" applyFont="1" applyFill="1" applyAlignment="1">
      <alignment horizontal="center" vertical="center"/>
    </xf>
    <xf numFmtId="177" fontId="27" fillId="0" borderId="0" xfId="68" applyNumberFormat="1" applyFill="1">
      <alignment vertical="center"/>
    </xf>
    <xf numFmtId="0" fontId="33" fillId="0" borderId="0" xfId="76" applyFont="1" applyFill="1" applyAlignment="1">
      <alignment horizontal="center" vertical="center"/>
    </xf>
    <xf numFmtId="0" fontId="31" fillId="0" borderId="1" xfId="68" applyFont="1" applyFill="1" applyBorder="1" applyAlignment="1">
      <alignment horizontal="center" vertical="center"/>
    </xf>
    <xf numFmtId="0" fontId="49" fillId="0" borderId="0" xfId="55" applyFont="1" applyFill="1" applyAlignment="1">
      <alignment horizontal="center" vertical="center"/>
    </xf>
    <xf numFmtId="180" fontId="39" fillId="0" borderId="1" xfId="55" applyNumberFormat="1" applyFont="1" applyFill="1" applyBorder="1" applyAlignment="1">
      <alignment horizontal="center" vertical="center" wrapText="1"/>
    </xf>
    <xf numFmtId="180" fontId="38" fillId="0" borderId="1" xfId="55" applyNumberFormat="1" applyFont="1" applyFill="1" applyBorder="1" applyAlignment="1">
      <alignment horizontal="center" vertical="center" wrapText="1"/>
    </xf>
    <xf numFmtId="9" fontId="38" fillId="0" borderId="1" xfId="55" applyNumberFormat="1" applyFont="1" applyFill="1" applyBorder="1" applyAlignment="1">
      <alignment horizontal="center" vertical="center" wrapText="1"/>
    </xf>
    <xf numFmtId="178" fontId="38" fillId="0" borderId="0" xfId="55" applyNumberFormat="1" applyFont="1" applyFill="1" applyAlignment="1">
      <alignment horizontal="center" vertical="center" wrapText="1"/>
    </xf>
    <xf numFmtId="180" fontId="25" fillId="0" borderId="1" xfId="131" applyNumberFormat="1" applyFont="1" applyFill="1" applyBorder="1" applyAlignment="1">
      <alignment horizontal="center" vertical="center"/>
    </xf>
    <xf numFmtId="9" fontId="25" fillId="0" borderId="1" xfId="55" applyNumberFormat="1" applyFont="1" applyFill="1" applyBorder="1" applyAlignment="1">
      <alignment horizontal="center" vertical="center"/>
    </xf>
    <xf numFmtId="0" fontId="25" fillId="0" borderId="1" xfId="131" applyFont="1" applyFill="1" applyBorder="1" applyAlignment="1">
      <alignment horizontal="center" vertical="center" wrapText="1"/>
    </xf>
    <xf numFmtId="0" fontId="25" fillId="0" borderId="1" xfId="131" applyFont="1" applyFill="1" applyBorder="1" applyAlignment="1">
      <alignment horizontal="center" vertical="center"/>
    </xf>
    <xf numFmtId="182" fontId="25" fillId="0" borderId="1" xfId="131" applyNumberFormat="1" applyFont="1" applyFill="1" applyBorder="1" applyAlignment="1">
      <alignment horizontal="center" vertical="center"/>
    </xf>
    <xf numFmtId="10" fontId="25" fillId="0" borderId="1" xfId="131" applyNumberFormat="1" applyFont="1" applyFill="1" applyBorder="1" applyAlignment="1">
      <alignment horizontal="center" vertical="center" wrapText="1"/>
    </xf>
    <xf numFmtId="0" fontId="26" fillId="0" borderId="0" xfId="55" applyFont="1" applyFill="1" applyAlignment="1">
      <alignment horizontal="center" vertical="center"/>
    </xf>
    <xf numFmtId="180" fontId="25" fillId="0" borderId="0" xfId="55" applyNumberFormat="1" applyFont="1" applyFill="1" applyBorder="1" applyAlignment="1">
      <alignment horizontal="center" vertical="center"/>
    </xf>
    <xf numFmtId="49" fontId="25" fillId="0" borderId="1" xfId="131" applyNumberFormat="1" applyFont="1" applyFill="1" applyBorder="1" applyAlignment="1">
      <alignment horizontal="center" vertical="center"/>
    </xf>
    <xf numFmtId="0" fontId="25" fillId="2" borderId="1" xfId="55" applyFont="1" applyFill="1" applyBorder="1" applyAlignment="1">
      <alignment horizontal="center" vertical="center"/>
    </xf>
    <xf numFmtId="9" fontId="25" fillId="2" borderId="1" xfId="55" applyNumberFormat="1" applyFont="1" applyFill="1" applyBorder="1" applyAlignment="1">
      <alignment horizontal="center" vertical="center"/>
    </xf>
    <xf numFmtId="177" fontId="25" fillId="2" borderId="0" xfId="55" applyNumberFormat="1" applyFont="1" applyFill="1" applyAlignment="1">
      <alignment horizontal="center" vertical="center"/>
    </xf>
    <xf numFmtId="177" fontId="25" fillId="0" borderId="0" xfId="55" applyNumberFormat="1" applyFont="1" applyFill="1" applyAlignment="1">
      <alignment horizontal="center" vertical="center" wrapText="1"/>
    </xf>
    <xf numFmtId="184" fontId="31" fillId="0" borderId="1" xfId="55" applyNumberFormat="1" applyFont="1" applyFill="1" applyBorder="1" applyAlignment="1">
      <alignment horizontal="center" vertical="center"/>
    </xf>
    <xf numFmtId="180" fontId="31" fillId="0" borderId="1" xfId="55" applyNumberFormat="1" applyFont="1" applyFill="1" applyBorder="1" applyAlignment="1">
      <alignment horizontal="center" vertical="center"/>
    </xf>
    <xf numFmtId="184" fontId="31" fillId="0" borderId="0" xfId="55" applyNumberFormat="1" applyFont="1" applyFill="1" applyAlignment="1">
      <alignment horizontal="center" vertical="center"/>
    </xf>
    <xf numFmtId="180" fontId="27" fillId="0" borderId="0" xfId="55" applyNumberFormat="1" applyFill="1">
      <alignment vertical="center"/>
    </xf>
    <xf numFmtId="9" fontId="27" fillId="0" borderId="0" xfId="55" applyNumberFormat="1" applyFill="1">
      <alignment vertical="center"/>
    </xf>
    <xf numFmtId="180" fontId="26" fillId="0" borderId="1" xfId="131" applyNumberFormat="1" applyFont="1" applyFill="1" applyBorder="1" applyAlignment="1">
      <alignment horizontal="center" vertical="center"/>
    </xf>
    <xf numFmtId="180" fontId="47" fillId="0" borderId="1" xfId="131" applyNumberFormat="1" applyFont="1" applyFill="1" applyBorder="1" applyAlignment="1">
      <alignment vertical="center"/>
    </xf>
    <xf numFmtId="0" fontId="18" fillId="0" borderId="2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 wrapText="1"/>
    </xf>
    <xf numFmtId="14" fontId="19" fillId="0" borderId="2" xfId="2" applyNumberFormat="1" applyFont="1" applyFill="1" applyBorder="1" applyAlignment="1">
      <alignment horizontal="center" vertical="center" wrapText="1"/>
    </xf>
    <xf numFmtId="176" fontId="18" fillId="0" borderId="2" xfId="2" applyNumberFormat="1" applyFont="1" applyFill="1" applyBorder="1" applyAlignment="1">
      <alignment horizontal="center" vertical="center" wrapText="1"/>
    </xf>
    <xf numFmtId="10" fontId="18" fillId="0" borderId="2" xfId="2" applyNumberFormat="1" applyFont="1" applyFill="1" applyBorder="1" applyAlignment="1">
      <alignment vertical="center" wrapText="1"/>
    </xf>
    <xf numFmtId="14" fontId="18" fillId="0" borderId="2" xfId="2" applyNumberFormat="1" applyFont="1" applyFill="1" applyBorder="1" applyAlignment="1">
      <alignment horizontal="center" vertical="center" wrapText="1"/>
    </xf>
    <xf numFmtId="14" fontId="18" fillId="0" borderId="2" xfId="2" applyNumberFormat="1" applyFont="1" applyFill="1" applyBorder="1" applyAlignment="1">
      <alignment horizontal="right" vertical="center" wrapText="1"/>
    </xf>
    <xf numFmtId="9" fontId="18" fillId="0" borderId="2" xfId="2" applyNumberFormat="1" applyFont="1" applyFill="1" applyBorder="1" applyAlignment="1">
      <alignment horizontal="center" vertical="center" wrapText="1"/>
    </xf>
    <xf numFmtId="177" fontId="18" fillId="0" borderId="2" xfId="2" applyNumberFormat="1" applyFont="1" applyFill="1" applyBorder="1" applyAlignment="1">
      <alignment horizontal="center" vertical="center" wrapText="1"/>
    </xf>
    <xf numFmtId="178" fontId="18" fillId="0" borderId="2" xfId="2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0" fontId="8" fillId="0" borderId="1" xfId="4" applyNumberFormat="1" applyFont="1" applyFill="1" applyBorder="1" applyAlignment="1">
      <alignment horizontal="center" vertical="center"/>
    </xf>
    <xf numFmtId="14" fontId="8" fillId="0" borderId="1" xfId="136" applyNumberFormat="1" applyFont="1" applyFill="1" applyBorder="1" applyAlignment="1">
      <alignment horizontal="center" vertical="center"/>
    </xf>
    <xf numFmtId="180" fontId="59" fillId="0" borderId="1" xfId="0" applyNumberFormat="1" applyFont="1" applyFill="1" applyBorder="1" applyAlignment="1">
      <alignment horizontal="center" vertical="center"/>
    </xf>
    <xf numFmtId="181" fontId="8" fillId="0" borderId="0" xfId="1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4" fontId="11" fillId="0" borderId="0" xfId="0" applyNumberFormat="1" applyFont="1" applyFill="1">
      <alignment vertical="center"/>
    </xf>
    <xf numFmtId="14" fontId="0" fillId="0" borderId="0" xfId="0" applyNumberFormat="1" applyFill="1" applyAlignment="1">
      <alignment horizontal="right" vertical="center"/>
    </xf>
    <xf numFmtId="181" fontId="36" fillId="0" borderId="1" xfId="1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4" fontId="43" fillId="0" borderId="1" xfId="0" applyNumberFormat="1" applyFont="1" applyFill="1" applyBorder="1" applyAlignment="1">
      <alignment horizontal="center" vertical="center"/>
    </xf>
    <xf numFmtId="14" fontId="36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25" fillId="0" borderId="1" xfId="88" applyFont="1" applyFill="1" applyBorder="1" applyAlignment="1">
      <alignment horizontal="center" vertical="center"/>
    </xf>
    <xf numFmtId="14" fontId="25" fillId="0" borderId="1" xfId="131" applyNumberFormat="1" applyFont="1" applyFill="1" applyBorder="1" applyAlignment="1">
      <alignment horizontal="center" vertical="center"/>
    </xf>
    <xf numFmtId="0" fontId="25" fillId="0" borderId="1" xfId="86" applyFont="1" applyFill="1" applyBorder="1" applyAlignment="1">
      <alignment horizontal="center" vertical="center"/>
    </xf>
    <xf numFmtId="0" fontId="25" fillId="0" borderId="4" xfId="88" applyFont="1" applyFill="1" applyBorder="1" applyAlignment="1">
      <alignment horizontal="center" vertical="center"/>
    </xf>
    <xf numFmtId="0" fontId="30" fillId="0" borderId="0" xfId="131" applyFill="1">
      <alignment vertical="center"/>
    </xf>
    <xf numFmtId="0" fontId="38" fillId="0" borderId="2" xfId="72" applyFont="1" applyFill="1" applyBorder="1" applyAlignment="1">
      <alignment horizontal="center" vertical="center"/>
    </xf>
    <xf numFmtId="0" fontId="38" fillId="0" borderId="2" xfId="72" applyFont="1" applyFill="1" applyBorder="1" applyAlignment="1">
      <alignment horizontal="center" vertical="center" wrapText="1"/>
    </xf>
    <xf numFmtId="14" fontId="39" fillId="0" borderId="2" xfId="72" applyNumberFormat="1" applyFont="1" applyFill="1" applyBorder="1" applyAlignment="1">
      <alignment horizontal="center" vertical="center" wrapText="1"/>
    </xf>
    <xf numFmtId="176" fontId="38" fillId="0" borderId="2" xfId="72" applyNumberFormat="1" applyFont="1" applyFill="1" applyBorder="1" applyAlignment="1">
      <alignment horizontal="center" vertical="center" shrinkToFit="1"/>
    </xf>
    <xf numFmtId="10" fontId="38" fillId="0" borderId="2" xfId="72" applyNumberFormat="1" applyFont="1" applyFill="1" applyBorder="1" applyAlignment="1">
      <alignment horizontal="center" vertical="center" wrapText="1"/>
    </xf>
    <xf numFmtId="14" fontId="38" fillId="0" borderId="2" xfId="72" applyNumberFormat="1" applyFont="1" applyFill="1" applyBorder="1" applyAlignment="1">
      <alignment horizontal="center" vertical="center" wrapText="1"/>
    </xf>
    <xf numFmtId="14" fontId="38" fillId="0" borderId="2" xfId="72" applyNumberFormat="1" applyFont="1" applyFill="1" applyBorder="1" applyAlignment="1">
      <alignment horizontal="right" vertical="center" wrapText="1"/>
    </xf>
    <xf numFmtId="177" fontId="38" fillId="0" borderId="2" xfId="72" applyNumberFormat="1" applyFont="1" applyFill="1" applyBorder="1" applyAlignment="1">
      <alignment horizontal="center" vertical="center" wrapText="1"/>
    </xf>
    <xf numFmtId="178" fontId="38" fillId="0" borderId="2" xfId="72" applyNumberFormat="1" applyFont="1" applyFill="1" applyBorder="1" applyAlignment="1">
      <alignment horizontal="center" vertical="center" wrapText="1"/>
    </xf>
    <xf numFmtId="0" fontId="26" fillId="0" borderId="1" xfId="131" applyFont="1" applyFill="1" applyBorder="1" applyAlignment="1">
      <alignment horizontal="center" vertical="center"/>
    </xf>
    <xf numFmtId="43" fontId="26" fillId="0" borderId="1" xfId="57" applyFont="1" applyFill="1" applyBorder="1" applyAlignment="1">
      <alignment horizontal="center" vertical="center" shrinkToFit="1"/>
    </xf>
    <xf numFmtId="10" fontId="26" fillId="0" borderId="1" xfId="131" applyNumberFormat="1" applyFont="1" applyFill="1" applyBorder="1" applyAlignment="1">
      <alignment horizontal="center" vertical="center"/>
    </xf>
    <xf numFmtId="14" fontId="26" fillId="0" borderId="1" xfId="131" applyNumberFormat="1" applyFont="1" applyFill="1" applyBorder="1" applyAlignment="1">
      <alignment horizontal="center" vertical="center"/>
    </xf>
    <xf numFmtId="0" fontId="26" fillId="0" borderId="0" xfId="131" applyFont="1" applyFill="1" applyAlignment="1">
      <alignment horizontal="center" vertical="center"/>
    </xf>
    <xf numFmtId="0" fontId="25" fillId="0" borderId="1" xfId="175" applyFont="1" applyFill="1" applyBorder="1" applyAlignment="1">
      <alignment horizontal="center" vertical="center" shrinkToFit="1"/>
    </xf>
    <xf numFmtId="43" fontId="25" fillId="0" borderId="1" xfId="57" applyFont="1" applyFill="1" applyBorder="1" applyAlignment="1">
      <alignment horizontal="center" vertical="center" shrinkToFit="1"/>
    </xf>
    <xf numFmtId="182" fontId="43" fillId="0" borderId="1" xfId="176" applyNumberFormat="1" applyFont="1" applyFill="1" applyBorder="1" applyAlignment="1">
      <alignment horizontal="center" vertical="center" shrinkToFit="1"/>
    </xf>
    <xf numFmtId="0" fontId="36" fillId="0" borderId="1" xfId="131" applyFont="1" applyFill="1" applyBorder="1" applyAlignment="1">
      <alignment horizontal="center" vertical="center"/>
    </xf>
    <xf numFmtId="14" fontId="36" fillId="0" borderId="1" xfId="131" applyNumberFormat="1" applyFont="1" applyFill="1" applyBorder="1" applyAlignment="1">
      <alignment horizontal="center" vertical="center"/>
    </xf>
    <xf numFmtId="0" fontId="36" fillId="0" borderId="0" xfId="131" applyFont="1" applyFill="1" applyAlignment="1">
      <alignment horizontal="center" vertical="center"/>
    </xf>
    <xf numFmtId="0" fontId="27" fillId="0" borderId="0" xfId="176" applyFill="1">
      <alignment vertical="center"/>
    </xf>
    <xf numFmtId="0" fontId="27" fillId="0" borderId="0" xfId="176" applyFill="1" applyAlignment="1">
      <alignment vertical="center" shrinkToFit="1"/>
    </xf>
    <xf numFmtId="10" fontId="27" fillId="0" borderId="0" xfId="176" applyNumberFormat="1" applyFill="1">
      <alignment vertical="center"/>
    </xf>
    <xf numFmtId="177" fontId="27" fillId="0" borderId="0" xfId="176" applyNumberFormat="1" applyFill="1">
      <alignment vertical="center"/>
    </xf>
    <xf numFmtId="0" fontId="30" fillId="0" borderId="0" xfId="131" applyFill="1" applyAlignment="1">
      <alignment vertical="center" shrinkToFit="1"/>
    </xf>
    <xf numFmtId="14" fontId="30" fillId="0" borderId="0" xfId="131" applyNumberFormat="1" applyFill="1">
      <alignment vertical="center"/>
    </xf>
    <xf numFmtId="0" fontId="30" fillId="0" borderId="0" xfId="131" applyFill="1" applyAlignment="1">
      <alignment horizontal="right" vertical="center"/>
    </xf>
    <xf numFmtId="0" fontId="54" fillId="0" borderId="0" xfId="131" applyFont="1" applyFill="1">
      <alignment vertical="center"/>
    </xf>
    <xf numFmtId="0" fontId="36" fillId="0" borderId="2" xfId="131" applyFont="1" applyFill="1" applyBorder="1" applyAlignment="1">
      <alignment horizontal="center" vertical="center"/>
    </xf>
    <xf numFmtId="14" fontId="39" fillId="0" borderId="1" xfId="123" applyNumberFormat="1" applyFont="1" applyFill="1" applyBorder="1" applyAlignment="1">
      <alignment horizontal="center" vertical="center" wrapText="1"/>
    </xf>
    <xf numFmtId="14" fontId="38" fillId="0" borderId="2" xfId="62" applyNumberFormat="1" applyFont="1" applyFill="1" applyBorder="1" applyAlignment="1">
      <alignment horizontal="center" vertical="center" wrapText="1"/>
    </xf>
    <xf numFmtId="0" fontId="25" fillId="0" borderId="1" xfId="61" applyFont="1" applyFill="1" applyBorder="1" applyAlignment="1">
      <alignment horizontal="center" vertical="center"/>
    </xf>
    <xf numFmtId="14" fontId="25" fillId="0" borderId="1" xfId="177" applyNumberFormat="1" applyFont="1" applyFill="1" applyBorder="1" applyAlignment="1">
      <alignment horizontal="center" vertical="center"/>
    </xf>
    <xf numFmtId="0" fontId="26" fillId="0" borderId="0" xfId="131" applyFont="1" applyFill="1" applyAlignment="1">
      <alignment horizontal="left" vertical="center"/>
    </xf>
    <xf numFmtId="14" fontId="25" fillId="0" borderId="1" xfId="139" applyNumberFormat="1" applyFont="1" applyFill="1" applyBorder="1" applyAlignment="1">
      <alignment horizontal="center" vertical="center"/>
    </xf>
    <xf numFmtId="192" fontId="36" fillId="0" borderId="1" xfId="131" applyNumberFormat="1" applyFont="1" applyFill="1" applyBorder="1" applyAlignment="1">
      <alignment horizontal="center" vertical="center"/>
    </xf>
    <xf numFmtId="177" fontId="36" fillId="0" borderId="1" xfId="131" applyNumberFormat="1" applyFont="1" applyFill="1" applyBorder="1" applyAlignment="1">
      <alignment horizontal="center" vertical="center"/>
    </xf>
    <xf numFmtId="0" fontId="54" fillId="0" borderId="0" xfId="131" applyFont="1" applyFill="1" applyAlignment="1">
      <alignment horizontal="center" vertical="center"/>
    </xf>
    <xf numFmtId="14" fontId="54" fillId="0" borderId="0" xfId="131" applyNumberFormat="1" applyFont="1" applyFill="1">
      <alignment vertical="center"/>
    </xf>
    <xf numFmtId="14" fontId="54" fillId="0" borderId="0" xfId="131" applyNumberFormat="1" applyFont="1" applyFill="1" applyAlignment="1">
      <alignment horizontal="center" vertical="center"/>
    </xf>
    <xf numFmtId="176" fontId="54" fillId="0" borderId="0" xfId="131" applyNumberFormat="1" applyFont="1" applyFill="1" applyAlignment="1">
      <alignment horizontal="center" vertical="center"/>
    </xf>
    <xf numFmtId="0" fontId="26" fillId="0" borderId="0" xfId="131" applyFont="1" applyFill="1" applyBorder="1" applyAlignment="1">
      <alignment horizontal="center" vertical="center"/>
    </xf>
    <xf numFmtId="192" fontId="54" fillId="0" borderId="0" xfId="131" applyNumberFormat="1" applyFont="1" applyFill="1">
      <alignment vertical="center"/>
    </xf>
    <xf numFmtId="192" fontId="54" fillId="0" borderId="0" xfId="131" applyNumberFormat="1" applyFont="1" applyFill="1" applyAlignment="1">
      <alignment horizontal="center" vertical="center"/>
    </xf>
    <xf numFmtId="0" fontId="27" fillId="0" borderId="0" xfId="177" applyFill="1">
      <alignment vertical="center"/>
    </xf>
    <xf numFmtId="0" fontId="38" fillId="0" borderId="1" xfId="177" applyFont="1" applyFill="1" applyBorder="1" applyAlignment="1">
      <alignment horizontal="center" vertical="center"/>
    </xf>
    <xf numFmtId="0" fontId="38" fillId="0" borderId="1" xfId="177" applyFont="1" applyFill="1" applyBorder="1" applyAlignment="1">
      <alignment horizontal="center" vertical="center" wrapText="1"/>
    </xf>
    <xf numFmtId="14" fontId="39" fillId="0" borderId="1" xfId="177" applyNumberFormat="1" applyFont="1" applyFill="1" applyBorder="1" applyAlignment="1">
      <alignment horizontal="center" vertical="center" wrapText="1"/>
    </xf>
    <xf numFmtId="176" fontId="38" fillId="0" borderId="1" xfId="177" applyNumberFormat="1" applyFont="1" applyFill="1" applyBorder="1" applyAlignment="1">
      <alignment horizontal="center" vertical="center" wrapText="1"/>
    </xf>
    <xf numFmtId="10" fontId="38" fillId="0" borderId="1" xfId="177" applyNumberFormat="1" applyFont="1" applyFill="1" applyBorder="1" applyAlignment="1">
      <alignment horizontal="center" vertical="center" wrapText="1"/>
    </xf>
    <xf numFmtId="14" fontId="38" fillId="0" borderId="1" xfId="177" applyNumberFormat="1" applyFont="1" applyFill="1" applyBorder="1" applyAlignment="1">
      <alignment horizontal="center" vertical="center" wrapText="1"/>
    </xf>
    <xf numFmtId="14" fontId="38" fillId="0" borderId="2" xfId="177" applyNumberFormat="1" applyFont="1" applyFill="1" applyBorder="1" applyAlignment="1">
      <alignment horizontal="center" vertical="center" wrapText="1"/>
    </xf>
    <xf numFmtId="14" fontId="38" fillId="0" borderId="2" xfId="177" applyNumberFormat="1" applyFont="1" applyFill="1" applyBorder="1" applyAlignment="1">
      <alignment horizontal="center" wrapText="1"/>
    </xf>
    <xf numFmtId="177" fontId="38" fillId="0" borderId="1" xfId="177" applyNumberFormat="1" applyFont="1" applyFill="1" applyBorder="1" applyAlignment="1">
      <alignment horizontal="center" vertical="center" wrapText="1"/>
    </xf>
    <xf numFmtId="184" fontId="38" fillId="0" borderId="1" xfId="177" applyNumberFormat="1" applyFont="1" applyFill="1" applyBorder="1" applyAlignment="1">
      <alignment horizontal="center" vertical="center" wrapText="1"/>
    </xf>
    <xf numFmtId="0" fontId="40" fillId="0" borderId="0" xfId="177" applyFont="1" applyFill="1" applyAlignment="1">
      <alignment horizontal="center" vertical="center"/>
    </xf>
    <xf numFmtId="0" fontId="26" fillId="0" borderId="1" xfId="131" applyFont="1" applyFill="1" applyBorder="1" applyAlignment="1">
      <alignment horizontal="center"/>
    </xf>
    <xf numFmtId="0" fontId="25" fillId="0" borderId="1" xfId="131" applyFont="1" applyFill="1" applyBorder="1" applyAlignment="1">
      <alignment horizontal="center"/>
    </xf>
    <xf numFmtId="14" fontId="25" fillId="0" borderId="1" xfId="131" applyNumberFormat="1" applyFont="1" applyFill="1" applyBorder="1" applyAlignment="1">
      <alignment horizontal="center"/>
    </xf>
    <xf numFmtId="43" fontId="26" fillId="0" borderId="1" xfId="57" applyFont="1" applyFill="1" applyBorder="1" applyAlignment="1">
      <alignment horizontal="center"/>
    </xf>
    <xf numFmtId="10" fontId="26" fillId="0" borderId="1" xfId="131" applyNumberFormat="1" applyFont="1" applyFill="1" applyBorder="1" applyAlignment="1">
      <alignment horizontal="center"/>
    </xf>
    <xf numFmtId="180" fontId="26" fillId="0" borderId="1" xfId="131" applyNumberFormat="1" applyFont="1" applyFill="1" applyBorder="1" applyAlignment="1">
      <alignment horizontal="center"/>
    </xf>
    <xf numFmtId="180" fontId="25" fillId="0" borderId="1" xfId="177" applyNumberFormat="1" applyFont="1" applyFill="1" applyBorder="1" applyAlignment="1">
      <alignment horizontal="center"/>
    </xf>
    <xf numFmtId="177" fontId="25" fillId="0" borderId="1" xfId="177" applyNumberFormat="1" applyFont="1" applyFill="1" applyBorder="1" applyAlignment="1">
      <alignment horizontal="center"/>
    </xf>
    <xf numFmtId="184" fontId="25" fillId="0" borderId="1" xfId="177" applyNumberFormat="1" applyFont="1" applyFill="1" applyBorder="1" applyAlignment="1">
      <alignment horizontal="right"/>
    </xf>
    <xf numFmtId="0" fontId="25" fillId="0" borderId="0" xfId="177" applyFont="1" applyFill="1" applyAlignment="1">
      <alignment horizontal="center"/>
    </xf>
    <xf numFmtId="180" fontId="33" fillId="0" borderId="1" xfId="131" applyNumberFormat="1" applyFont="1" applyFill="1" applyBorder="1" applyAlignment="1">
      <alignment horizontal="center"/>
    </xf>
    <xf numFmtId="43" fontId="36" fillId="0" borderId="1" xfId="57" applyFont="1" applyFill="1" applyBorder="1" applyAlignment="1">
      <alignment vertical="center"/>
    </xf>
    <xf numFmtId="193" fontId="36" fillId="0" borderId="1" xfId="57" applyNumberFormat="1" applyFont="1" applyFill="1" applyBorder="1" applyAlignment="1">
      <alignment vertical="center"/>
    </xf>
    <xf numFmtId="14" fontId="61" fillId="0" borderId="1" xfId="131" applyNumberFormat="1" applyFont="1" applyFill="1" applyBorder="1" applyAlignment="1">
      <alignment horizontal="center"/>
    </xf>
    <xf numFmtId="180" fontId="29" fillId="0" borderId="1" xfId="177" applyNumberFormat="1" applyFont="1" applyFill="1" applyBorder="1" applyAlignment="1">
      <alignment horizontal="center" vertical="center"/>
    </xf>
    <xf numFmtId="180" fontId="62" fillId="0" borderId="1" xfId="177" applyNumberFormat="1" applyFont="1" applyFill="1" applyBorder="1" applyAlignment="1">
      <alignment horizontal="center" vertical="center"/>
    </xf>
    <xf numFmtId="180" fontId="62" fillId="0" borderId="1" xfId="177" applyNumberFormat="1" applyFont="1" applyFill="1" applyBorder="1" applyAlignment="1">
      <alignment horizontal="center"/>
    </xf>
    <xf numFmtId="177" fontId="44" fillId="0" borderId="1" xfId="177" applyNumberFormat="1" applyFont="1" applyFill="1" applyBorder="1" applyAlignment="1">
      <alignment horizontal="center" vertical="center"/>
    </xf>
    <xf numFmtId="184" fontId="36" fillId="0" borderId="1" xfId="57" applyNumberFormat="1" applyFont="1" applyFill="1" applyBorder="1" applyAlignment="1">
      <alignment horizontal="right" vertical="center"/>
    </xf>
    <xf numFmtId="0" fontId="38" fillId="0" borderId="0" xfId="177" applyFont="1" applyFill="1">
      <alignment vertical="center"/>
    </xf>
    <xf numFmtId="0" fontId="27" fillId="0" borderId="0" xfId="177" applyFill="1" applyAlignment="1">
      <alignment horizontal="center" vertical="center"/>
    </xf>
    <xf numFmtId="14" fontId="27" fillId="0" borderId="0" xfId="177" applyNumberFormat="1" applyFill="1">
      <alignment vertical="center"/>
    </xf>
    <xf numFmtId="10" fontId="27" fillId="0" borderId="0" xfId="177" applyNumberFormat="1" applyFill="1">
      <alignment vertical="center"/>
    </xf>
    <xf numFmtId="0" fontId="27" fillId="0" borderId="0" xfId="177" applyFill="1" applyAlignment="1">
      <alignment horizontal="center"/>
    </xf>
    <xf numFmtId="0" fontId="27" fillId="0" borderId="0" xfId="177" applyFill="1" applyAlignment="1"/>
    <xf numFmtId="177" fontId="27" fillId="0" borderId="0" xfId="177" applyNumberFormat="1" applyFill="1">
      <alignment vertical="center"/>
    </xf>
    <xf numFmtId="184" fontId="27" fillId="0" borderId="0" xfId="177" applyNumberFormat="1" applyFill="1" applyAlignment="1">
      <alignment horizontal="right" vertical="center"/>
    </xf>
    <xf numFmtId="0" fontId="31" fillId="0" borderId="1" xfId="177" applyFont="1" applyFill="1" applyBorder="1" applyAlignment="1">
      <alignment horizontal="center" vertical="center"/>
    </xf>
    <xf numFmtId="0" fontId="31" fillId="0" borderId="1" xfId="177" applyFont="1" applyFill="1" applyBorder="1" applyAlignment="1">
      <alignment horizontal="center" vertical="center" wrapText="1"/>
    </xf>
    <xf numFmtId="14" fontId="32" fillId="0" borderId="1" xfId="177" applyNumberFormat="1" applyFont="1" applyFill="1" applyBorder="1" applyAlignment="1">
      <alignment horizontal="center" vertical="center" wrapText="1"/>
    </xf>
    <xf numFmtId="176" fontId="31" fillId="0" borderId="1" xfId="177" applyNumberFormat="1" applyFont="1" applyFill="1" applyBorder="1" applyAlignment="1">
      <alignment horizontal="center" vertical="center" wrapText="1"/>
    </xf>
    <xf numFmtId="10" fontId="31" fillId="0" borderId="1" xfId="177" applyNumberFormat="1" applyFont="1" applyFill="1" applyBorder="1" applyAlignment="1">
      <alignment horizontal="center" vertical="center" wrapText="1"/>
    </xf>
    <xf numFmtId="14" fontId="31" fillId="0" borderId="1" xfId="177" applyNumberFormat="1" applyFont="1" applyFill="1" applyBorder="1" applyAlignment="1">
      <alignment horizontal="center" vertical="center" wrapText="1"/>
    </xf>
    <xf numFmtId="14" fontId="31" fillId="0" borderId="2" xfId="177" applyNumberFormat="1" applyFont="1" applyFill="1" applyBorder="1" applyAlignment="1">
      <alignment horizontal="center" vertical="center" wrapText="1"/>
    </xf>
    <xf numFmtId="177" fontId="31" fillId="0" borderId="1" xfId="177" applyNumberFormat="1" applyFont="1" applyFill="1" applyBorder="1" applyAlignment="1">
      <alignment horizontal="center" vertical="center" wrapText="1"/>
    </xf>
    <xf numFmtId="178" fontId="31" fillId="0" borderId="1" xfId="177" applyNumberFormat="1" applyFont="1" applyFill="1" applyBorder="1" applyAlignment="1">
      <alignment horizontal="center" vertical="center" wrapText="1"/>
    </xf>
    <xf numFmtId="0" fontId="42" fillId="0" borderId="0" xfId="177" applyFont="1" applyFill="1" applyAlignment="1">
      <alignment horizontal="center" vertical="center"/>
    </xf>
    <xf numFmtId="0" fontId="25" fillId="0" borderId="1" xfId="177" applyFont="1" applyFill="1" applyBorder="1" applyAlignment="1">
      <alignment horizontal="center" vertical="center"/>
    </xf>
    <xf numFmtId="0" fontId="26" fillId="0" borderId="1" xfId="131" applyFont="1" applyFill="1" applyBorder="1">
      <alignment vertical="center"/>
    </xf>
    <xf numFmtId="180" fontId="25" fillId="0" borderId="1" xfId="177" applyNumberFormat="1" applyFont="1" applyFill="1" applyBorder="1" applyAlignment="1">
      <alignment horizontal="center" vertical="center"/>
    </xf>
    <xf numFmtId="177" fontId="25" fillId="0" borderId="1" xfId="177" applyNumberFormat="1" applyFont="1" applyFill="1" applyBorder="1" applyAlignment="1">
      <alignment horizontal="center" vertical="center"/>
    </xf>
    <xf numFmtId="0" fontId="25" fillId="0" borderId="1" xfId="175" applyFont="1" applyFill="1" applyBorder="1" applyAlignment="1">
      <alignment horizontal="center" vertical="center"/>
    </xf>
    <xf numFmtId="14" fontId="25" fillId="0" borderId="1" xfId="175" applyNumberFormat="1" applyFont="1" applyFill="1" applyBorder="1" applyAlignment="1">
      <alignment horizontal="center" vertical="center"/>
    </xf>
    <xf numFmtId="0" fontId="25" fillId="0" borderId="1" xfId="175" applyFont="1" applyFill="1" applyBorder="1" applyAlignment="1" applyProtection="1">
      <alignment horizontal="center" vertical="center"/>
    </xf>
    <xf numFmtId="182" fontId="43" fillId="0" borderId="1" xfId="177" applyNumberFormat="1" applyFont="1" applyFill="1" applyBorder="1" applyAlignment="1">
      <alignment horizontal="center" vertical="center"/>
    </xf>
    <xf numFmtId="182" fontId="27" fillId="0" borderId="0" xfId="177" applyNumberFormat="1" applyFill="1">
      <alignment vertical="center"/>
    </xf>
    <xf numFmtId="0" fontId="25" fillId="0" borderId="0" xfId="177" applyFont="1" applyFill="1">
      <alignment vertical="center"/>
    </xf>
    <xf numFmtId="0" fontId="43" fillId="0" borderId="0" xfId="177" applyFont="1" applyFill="1">
      <alignment vertical="center"/>
    </xf>
    <xf numFmtId="0" fontId="44" fillId="0" borderId="1" xfId="177" applyFont="1" applyFill="1" applyBorder="1" applyAlignment="1">
      <alignment horizontal="center" vertical="center" wrapText="1"/>
    </xf>
    <xf numFmtId="14" fontId="44" fillId="0" borderId="1" xfId="177" applyNumberFormat="1" applyFont="1" applyFill="1" applyBorder="1" applyAlignment="1">
      <alignment horizontal="center" vertical="center" wrapText="1"/>
    </xf>
    <xf numFmtId="176" fontId="44" fillId="0" borderId="1" xfId="177" applyNumberFormat="1" applyFont="1" applyFill="1" applyBorder="1" applyAlignment="1">
      <alignment horizontal="center" vertical="center" wrapText="1"/>
    </xf>
    <xf numFmtId="10" fontId="44" fillId="0" borderId="1" xfId="177" applyNumberFormat="1" applyFont="1" applyFill="1" applyBorder="1" applyAlignment="1">
      <alignment horizontal="center" vertical="center" wrapText="1"/>
    </xf>
    <xf numFmtId="14" fontId="44" fillId="0" borderId="2" xfId="177" applyNumberFormat="1" applyFont="1" applyFill="1" applyBorder="1" applyAlignment="1">
      <alignment horizontal="center" vertical="center" wrapText="1"/>
    </xf>
    <xf numFmtId="177" fontId="44" fillId="0" borderId="1" xfId="177" applyNumberFormat="1" applyFont="1" applyFill="1" applyBorder="1" applyAlignment="1">
      <alignment horizontal="center" vertical="center" wrapText="1"/>
    </xf>
    <xf numFmtId="178" fontId="44" fillId="0" borderId="1" xfId="177" applyNumberFormat="1" applyFont="1" applyFill="1" applyBorder="1" applyAlignment="1">
      <alignment horizontal="center" vertical="center" wrapText="1"/>
    </xf>
    <xf numFmtId="0" fontId="41" fillId="0" borderId="0" xfId="177" applyFont="1" applyFill="1" applyAlignment="1">
      <alignment horizontal="center" vertical="center" wrapText="1"/>
    </xf>
    <xf numFmtId="0" fontId="25" fillId="0" borderId="1" xfId="198" applyFont="1" applyFill="1" applyBorder="1" applyAlignment="1">
      <alignment horizontal="center" vertical="center"/>
    </xf>
    <xf numFmtId="180" fontId="25" fillId="0" borderId="1" xfId="198" applyNumberFormat="1" applyFont="1" applyFill="1" applyBorder="1" applyAlignment="1">
      <alignment horizontal="center" vertical="center"/>
    </xf>
    <xf numFmtId="182" fontId="25" fillId="0" borderId="1" xfId="198" applyNumberFormat="1" applyFont="1" applyFill="1" applyBorder="1" applyAlignment="1">
      <alignment horizontal="center" vertical="center"/>
    </xf>
    <xf numFmtId="10" fontId="25" fillId="0" borderId="1" xfId="198" applyNumberFormat="1" applyFont="1" applyFill="1" applyBorder="1" applyAlignment="1">
      <alignment horizontal="center" vertical="center"/>
    </xf>
    <xf numFmtId="0" fontId="25" fillId="0" borderId="0" xfId="177" applyFont="1" applyFill="1" applyAlignment="1">
      <alignment horizontal="center" vertical="center"/>
    </xf>
    <xf numFmtId="180" fontId="50" fillId="0" borderId="2" xfId="198" applyNumberFormat="1" applyFont="1" applyFill="1" applyBorder="1" applyAlignment="1">
      <alignment horizontal="center" vertical="center"/>
    </xf>
    <xf numFmtId="14" fontId="25" fillId="0" borderId="1" xfId="198" applyNumberFormat="1" applyFont="1" applyFill="1" applyBorder="1" applyAlignment="1">
      <alignment horizontal="center" vertical="center"/>
    </xf>
    <xf numFmtId="0" fontId="26" fillId="0" borderId="1" xfId="177" applyFont="1" applyFill="1" applyBorder="1" applyAlignment="1">
      <alignment horizontal="center" vertical="center"/>
    </xf>
    <xf numFmtId="14" fontId="26" fillId="0" borderId="1" xfId="177" applyNumberFormat="1" applyFont="1" applyFill="1" applyBorder="1" applyAlignment="1">
      <alignment horizontal="center" vertical="center"/>
    </xf>
    <xf numFmtId="10" fontId="26" fillId="0" borderId="1" xfId="177" applyNumberFormat="1" applyFont="1" applyFill="1" applyBorder="1" applyAlignment="1">
      <alignment horizontal="center" vertical="center"/>
    </xf>
    <xf numFmtId="182" fontId="25" fillId="0" borderId="1" xfId="177" applyNumberFormat="1" applyFont="1" applyFill="1" applyBorder="1" applyAlignment="1">
      <alignment horizontal="center" vertical="center"/>
    </xf>
    <xf numFmtId="49" fontId="25" fillId="0" borderId="1" xfId="198" applyNumberFormat="1" applyFont="1" applyFill="1" applyBorder="1" applyAlignment="1">
      <alignment horizontal="center" vertical="center"/>
    </xf>
    <xf numFmtId="14" fontId="25" fillId="0" borderId="4" xfId="198" applyNumberFormat="1" applyFont="1" applyFill="1" applyBorder="1" applyAlignment="1">
      <alignment horizontal="center" vertical="center"/>
    </xf>
    <xf numFmtId="180" fontId="25" fillId="0" borderId="4" xfId="198" applyNumberFormat="1" applyFont="1" applyFill="1" applyBorder="1" applyAlignment="1">
      <alignment horizontal="center" vertical="center"/>
    </xf>
    <xf numFmtId="10" fontId="25" fillId="0" borderId="4" xfId="198" applyNumberFormat="1" applyFont="1" applyFill="1" applyBorder="1" applyAlignment="1">
      <alignment horizontal="center" vertical="center"/>
    </xf>
    <xf numFmtId="0" fontId="25" fillId="0" borderId="1" xfId="198" applyFont="1" applyFill="1" applyBorder="1" applyAlignment="1">
      <alignment horizontal="center" vertical="center" wrapText="1" shrinkToFit="1"/>
    </xf>
    <xf numFmtId="0" fontId="25" fillId="0" borderId="2" xfId="198" applyFont="1" applyFill="1" applyBorder="1" applyAlignment="1">
      <alignment horizontal="center" vertical="center"/>
    </xf>
    <xf numFmtId="0" fontId="26" fillId="0" borderId="2" xfId="177" applyFont="1" applyFill="1" applyBorder="1" applyAlignment="1">
      <alignment horizontal="center" vertical="center"/>
    </xf>
    <xf numFmtId="14" fontId="26" fillId="0" borderId="2" xfId="177" applyNumberFormat="1" applyFont="1" applyFill="1" applyBorder="1" applyAlignment="1">
      <alignment horizontal="center" vertical="center"/>
    </xf>
    <xf numFmtId="10" fontId="26" fillId="0" borderId="2" xfId="177" applyNumberFormat="1" applyFont="1" applyFill="1" applyBorder="1" applyAlignment="1">
      <alignment horizontal="center" vertical="center"/>
    </xf>
    <xf numFmtId="0" fontId="25" fillId="0" borderId="1" xfId="198" applyFont="1" applyFill="1" applyBorder="1" applyAlignment="1">
      <alignment horizontal="center" vertical="center" wrapText="1"/>
    </xf>
    <xf numFmtId="180" fontId="41" fillId="0" borderId="1" xfId="198" applyNumberFormat="1" applyFont="1" applyFill="1" applyBorder="1" applyAlignment="1">
      <alignment horizontal="center" vertical="center" wrapText="1"/>
    </xf>
    <xf numFmtId="0" fontId="25" fillId="0" borderId="0" xfId="177" applyFont="1" applyFill="1" applyAlignment="1">
      <alignment horizontal="center" vertical="center" wrapText="1"/>
    </xf>
    <xf numFmtId="180" fontId="25" fillId="0" borderId="2" xfId="198" applyNumberFormat="1" applyFont="1" applyFill="1" applyBorder="1" applyAlignment="1">
      <alignment horizontal="center" vertical="center"/>
    </xf>
    <xf numFmtId="190" fontId="41" fillId="0" borderId="1" xfId="198" applyNumberFormat="1" applyFont="1" applyFill="1" applyBorder="1" applyAlignment="1">
      <alignment horizontal="center" vertical="center" wrapText="1" shrinkToFit="1"/>
    </xf>
    <xf numFmtId="0" fontId="25" fillId="0" borderId="0" xfId="177" applyFont="1" applyFill="1" applyAlignment="1">
      <alignment horizontal="left" vertical="center"/>
    </xf>
    <xf numFmtId="180" fontId="50" fillId="0" borderId="1" xfId="198" applyNumberFormat="1" applyFont="1" applyFill="1" applyBorder="1" applyAlignment="1">
      <alignment horizontal="center" vertical="center"/>
    </xf>
    <xf numFmtId="180" fontId="25" fillId="0" borderId="2" xfId="177" applyNumberFormat="1" applyFont="1" applyFill="1" applyBorder="1" applyAlignment="1">
      <alignment horizontal="center" vertical="center"/>
    </xf>
    <xf numFmtId="0" fontId="50" fillId="0" borderId="1" xfId="198" applyFont="1" applyFill="1" applyBorder="1" applyAlignment="1">
      <alignment horizontal="center" vertical="center"/>
    </xf>
    <xf numFmtId="0" fontId="47" fillId="0" borderId="1" xfId="198" applyFont="1" applyFill="1" applyBorder="1" applyAlignment="1">
      <alignment horizontal="center" vertical="center"/>
    </xf>
    <xf numFmtId="180" fontId="47" fillId="0" borderId="1" xfId="198" applyNumberFormat="1" applyFont="1" applyFill="1" applyBorder="1" applyAlignment="1">
      <alignment horizontal="center" vertical="center"/>
    </xf>
    <xf numFmtId="0" fontId="25" fillId="0" borderId="1" xfId="1122" applyFont="1" applyFill="1" applyBorder="1" applyAlignment="1">
      <alignment horizontal="center" vertical="center"/>
    </xf>
    <xf numFmtId="0" fontId="25" fillId="0" borderId="0" xfId="198" applyFont="1" applyFill="1" applyBorder="1" applyAlignment="1">
      <alignment horizontal="center" vertical="center"/>
    </xf>
    <xf numFmtId="10" fontId="25" fillId="0" borderId="2" xfId="198" applyNumberFormat="1" applyFont="1" applyFill="1" applyBorder="1" applyAlignment="1">
      <alignment horizontal="center" vertical="center"/>
    </xf>
    <xf numFmtId="184" fontId="43" fillId="0" borderId="1" xfId="177" applyNumberFormat="1" applyFont="1" applyFill="1" applyBorder="1" applyAlignment="1">
      <alignment horizontal="center" vertical="center"/>
    </xf>
    <xf numFmtId="0" fontId="43" fillId="0" borderId="0" xfId="177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5" fillId="0" borderId="0" xfId="15" applyFont="1" applyFill="1" applyAlignment="1">
      <alignment horizontal="center" vertical="center"/>
    </xf>
    <xf numFmtId="0" fontId="5" fillId="0" borderId="3" xfId="15" applyFont="1" applyFill="1" applyBorder="1" applyAlignment="1">
      <alignment horizontal="center" vertical="center"/>
    </xf>
    <xf numFmtId="0" fontId="5" fillId="0" borderId="5" xfId="15" applyFont="1" applyFill="1" applyBorder="1" applyAlignment="1">
      <alignment horizontal="center" vertical="center"/>
    </xf>
    <xf numFmtId="0" fontId="5" fillId="0" borderId="6" xfId="15" applyFont="1" applyFill="1" applyBorder="1" applyAlignment="1">
      <alignment horizontal="center" vertical="center"/>
    </xf>
    <xf numFmtId="0" fontId="15" fillId="0" borderId="7" xfId="15" applyFont="1" applyFill="1" applyBorder="1" applyAlignment="1">
      <alignment horizontal="center" vertical="center"/>
    </xf>
    <xf numFmtId="180" fontId="15" fillId="0" borderId="7" xfId="15" applyNumberFormat="1" applyFont="1" applyFill="1" applyBorder="1" applyAlignment="1">
      <alignment horizontal="center" vertical="center"/>
    </xf>
    <xf numFmtId="0" fontId="18" fillId="0" borderId="3" xfId="15" applyFont="1" applyFill="1" applyBorder="1" applyAlignment="1">
      <alignment horizontal="center" vertical="center"/>
    </xf>
    <xf numFmtId="0" fontId="18" fillId="0" borderId="5" xfId="15" applyFont="1" applyFill="1" applyBorder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6" fillId="0" borderId="1" xfId="56" applyFont="1" applyFill="1" applyBorder="1" applyAlignment="1">
      <alignment horizontal="center" vertical="center"/>
    </xf>
    <xf numFmtId="0" fontId="28" fillId="0" borderId="0" xfId="78" applyFont="1" applyFill="1" applyAlignment="1">
      <alignment horizontal="center" vertical="center"/>
    </xf>
    <xf numFmtId="180" fontId="28" fillId="0" borderId="0" xfId="78" applyNumberFormat="1" applyFont="1" applyFill="1" applyAlignment="1">
      <alignment horizontal="center" vertical="center"/>
    </xf>
    <xf numFmtId="182" fontId="28" fillId="0" borderId="0" xfId="78" applyNumberFormat="1" applyFont="1" applyFill="1" applyAlignment="1">
      <alignment horizontal="center" vertical="center"/>
    </xf>
    <xf numFmtId="0" fontId="43" fillId="0" borderId="1" xfId="78" applyFont="1" applyFill="1" applyBorder="1" applyAlignment="1">
      <alignment horizontal="center" vertical="center"/>
    </xf>
    <xf numFmtId="0" fontId="26" fillId="0" borderId="3" xfId="55" applyFont="1" applyFill="1" applyBorder="1" applyAlignment="1">
      <alignment horizontal="center" vertical="center"/>
    </xf>
    <xf numFmtId="0" fontId="26" fillId="0" borderId="5" xfId="55" applyFont="1" applyFill="1" applyBorder="1" applyAlignment="1">
      <alignment horizontal="center" vertical="center"/>
    </xf>
    <xf numFmtId="0" fontId="26" fillId="0" borderId="6" xfId="55" applyFont="1" applyFill="1" applyBorder="1" applyAlignment="1">
      <alignment horizontal="center" vertical="center"/>
    </xf>
    <xf numFmtId="0" fontId="28" fillId="0" borderId="0" xfId="55" applyFont="1" applyFill="1" applyAlignment="1">
      <alignment horizontal="center" vertical="center" shrinkToFit="1"/>
    </xf>
    <xf numFmtId="180" fontId="28" fillId="0" borderId="0" xfId="55" applyNumberFormat="1" applyFont="1" applyFill="1" applyAlignment="1">
      <alignment horizontal="center" vertical="center"/>
    </xf>
    <xf numFmtId="0" fontId="52" fillId="0" borderId="0" xfId="55" applyFont="1" applyFill="1" applyAlignment="1">
      <alignment horizontal="center" vertical="center"/>
    </xf>
    <xf numFmtId="0" fontId="28" fillId="0" borderId="0" xfId="70" applyFont="1" applyFill="1" applyAlignment="1">
      <alignment horizontal="center" vertical="center"/>
    </xf>
    <xf numFmtId="0" fontId="31" fillId="0" borderId="3" xfId="55" applyFont="1" applyFill="1" applyBorder="1" applyAlignment="1">
      <alignment horizontal="center" vertical="center"/>
    </xf>
    <xf numFmtId="0" fontId="31" fillId="0" borderId="5" xfId="55" applyFont="1" applyFill="1" applyBorder="1" applyAlignment="1">
      <alignment horizontal="center" vertical="center"/>
    </xf>
    <xf numFmtId="0" fontId="31" fillId="0" borderId="6" xfId="55" applyFont="1" applyFill="1" applyBorder="1" applyAlignment="1">
      <alignment horizontal="center" vertical="center"/>
    </xf>
    <xf numFmtId="182" fontId="28" fillId="0" borderId="0" xfId="55" applyNumberFormat="1" applyFont="1" applyFill="1" applyAlignment="1">
      <alignment horizontal="center" vertical="center"/>
    </xf>
    <xf numFmtId="0" fontId="52" fillId="0" borderId="7" xfId="55" applyFont="1" applyFill="1" applyBorder="1" applyAlignment="1">
      <alignment horizontal="center" vertical="center"/>
    </xf>
    <xf numFmtId="0" fontId="36" fillId="0" borderId="3" xfId="76" applyFont="1" applyFill="1" applyBorder="1" applyAlignment="1">
      <alignment horizontal="center" vertical="center"/>
    </xf>
    <xf numFmtId="0" fontId="36" fillId="0" borderId="5" xfId="76" applyFont="1" applyFill="1" applyBorder="1" applyAlignment="1">
      <alignment horizontal="center" vertical="center"/>
    </xf>
    <xf numFmtId="0" fontId="36" fillId="0" borderId="6" xfId="76" applyFont="1" applyFill="1" applyBorder="1" applyAlignment="1">
      <alignment horizontal="center" vertical="center"/>
    </xf>
    <xf numFmtId="0" fontId="28" fillId="0" borderId="0" xfId="122" applyFont="1" applyFill="1" applyAlignment="1">
      <alignment horizontal="center" vertical="center"/>
    </xf>
    <xf numFmtId="0" fontId="28" fillId="0" borderId="0" xfId="122" applyFont="1" applyFill="1" applyAlignment="1">
      <alignment horizontal="center" vertical="center" shrinkToFit="1"/>
    </xf>
    <xf numFmtId="180" fontId="28" fillId="0" borderId="0" xfId="122" applyNumberFormat="1" applyFont="1" applyFill="1" applyAlignment="1">
      <alignment horizontal="center" vertical="center"/>
    </xf>
    <xf numFmtId="0" fontId="38" fillId="0" borderId="1" xfId="122" applyFont="1" applyFill="1" applyBorder="1" applyAlignment="1">
      <alignment horizontal="center" vertical="center" wrapText="1"/>
    </xf>
    <xf numFmtId="0" fontId="38" fillId="0" borderId="1" xfId="122" applyFont="1" applyFill="1" applyBorder="1" applyAlignment="1">
      <alignment horizontal="center" vertical="center" shrinkToFit="1"/>
    </xf>
    <xf numFmtId="14" fontId="39" fillId="0" borderId="1" xfId="122" applyNumberFormat="1" applyFont="1" applyFill="1" applyBorder="1" applyAlignment="1">
      <alignment horizontal="center" vertical="center" wrapText="1"/>
    </xf>
    <xf numFmtId="180" fontId="38" fillId="0" borderId="1" xfId="122" applyNumberFormat="1" applyFont="1" applyFill="1" applyBorder="1" applyAlignment="1">
      <alignment horizontal="center" vertical="center" wrapText="1"/>
    </xf>
    <xf numFmtId="177" fontId="38" fillId="0" borderId="1" xfId="122" applyNumberFormat="1" applyFont="1" applyFill="1" applyBorder="1" applyAlignment="1">
      <alignment horizontal="center" vertical="center" wrapText="1"/>
    </xf>
    <xf numFmtId="178" fontId="38" fillId="0" borderId="1" xfId="122" applyNumberFormat="1" applyFont="1" applyFill="1" applyBorder="1" applyAlignment="1">
      <alignment horizontal="center" vertical="center" wrapText="1"/>
    </xf>
    <xf numFmtId="176" fontId="38" fillId="0" borderId="1" xfId="122" applyNumberFormat="1" applyFont="1" applyFill="1" applyBorder="1" applyAlignment="1">
      <alignment horizontal="center" vertical="center" wrapText="1"/>
    </xf>
    <xf numFmtId="10" fontId="38" fillId="0" borderId="1" xfId="122" applyNumberFormat="1" applyFont="1" applyFill="1" applyBorder="1" applyAlignment="1">
      <alignment horizontal="center" vertical="center" wrapText="1"/>
    </xf>
    <xf numFmtId="14" fontId="38" fillId="0" borderId="1" xfId="122" applyNumberFormat="1" applyFont="1" applyFill="1" applyBorder="1" applyAlignment="1">
      <alignment horizontal="center" vertical="center" wrapText="1"/>
    </xf>
    <xf numFmtId="189" fontId="38" fillId="0" borderId="2" xfId="123" applyNumberFormat="1" applyFont="1" applyFill="1" applyBorder="1" applyAlignment="1">
      <alignment horizontal="center" vertical="center" wrapText="1"/>
    </xf>
    <xf numFmtId="189" fontId="38" fillId="0" borderId="4" xfId="123" applyNumberFormat="1" applyFont="1" applyFill="1" applyBorder="1" applyAlignment="1">
      <alignment horizontal="center" vertical="center" wrapText="1"/>
    </xf>
    <xf numFmtId="0" fontId="28" fillId="0" borderId="0" xfId="68" applyFont="1" applyFill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0" fontId="49" fillId="0" borderId="0" xfId="177" applyFont="1" applyFill="1" applyAlignment="1">
      <alignment horizontal="center" vertical="center"/>
    </xf>
    <xf numFmtId="0" fontId="43" fillId="0" borderId="3" xfId="177" applyFont="1" applyFill="1" applyBorder="1" applyAlignment="1">
      <alignment horizontal="center" vertical="center"/>
    </xf>
    <xf numFmtId="0" fontId="43" fillId="0" borderId="5" xfId="177" applyFont="1" applyFill="1" applyBorder="1" applyAlignment="1">
      <alignment horizontal="center" vertical="center"/>
    </xf>
    <xf numFmtId="0" fontId="43" fillId="0" borderId="6" xfId="177" applyFont="1" applyFill="1" applyBorder="1" applyAlignment="1">
      <alignment horizontal="center" vertical="center"/>
    </xf>
    <xf numFmtId="0" fontId="28" fillId="0" borderId="0" xfId="72" applyFont="1" applyFill="1" applyAlignment="1">
      <alignment horizontal="center" vertical="center"/>
    </xf>
    <xf numFmtId="0" fontId="28" fillId="0" borderId="0" xfId="72" applyFont="1" applyFill="1" applyAlignment="1">
      <alignment horizontal="center" vertical="center" shrinkToFit="1"/>
    </xf>
    <xf numFmtId="0" fontId="36" fillId="0" borderId="3" xfId="131" applyFont="1" applyFill="1" applyBorder="1" applyAlignment="1">
      <alignment horizontal="center" vertical="center"/>
    </xf>
    <xf numFmtId="0" fontId="36" fillId="0" borderId="5" xfId="131" applyFont="1" applyFill="1" applyBorder="1" applyAlignment="1">
      <alignment horizontal="center" vertical="center"/>
    </xf>
    <xf numFmtId="0" fontId="36" fillId="0" borderId="6" xfId="131" applyFont="1" applyFill="1" applyBorder="1" applyAlignment="1">
      <alignment horizontal="center" vertical="center"/>
    </xf>
    <xf numFmtId="0" fontId="60" fillId="0" borderId="0" xfId="131" applyFont="1" applyFill="1" applyAlignment="1">
      <alignment horizontal="center" vertical="center"/>
    </xf>
    <xf numFmtId="0" fontId="52" fillId="0" borderId="0" xfId="177" applyFont="1" applyFill="1" applyAlignment="1">
      <alignment horizontal="center" vertical="center"/>
    </xf>
    <xf numFmtId="0" fontId="52" fillId="0" borderId="0" xfId="177" applyFont="1" applyFill="1" applyAlignment="1">
      <alignment horizontal="center"/>
    </xf>
    <xf numFmtId="184" fontId="52" fillId="0" borderId="0" xfId="177" applyNumberFormat="1" applyFont="1" applyFill="1" applyAlignment="1">
      <alignment horizontal="right" vertical="center"/>
    </xf>
    <xf numFmtId="0" fontId="36" fillId="0" borderId="3" xfId="131" applyFont="1" applyFill="1" applyBorder="1" applyAlignment="1">
      <alignment horizontal="center"/>
    </xf>
    <xf numFmtId="0" fontId="26" fillId="0" borderId="5" xfId="131" applyFont="1" applyFill="1" applyBorder="1" applyAlignment="1">
      <alignment horizontal="center"/>
    </xf>
    <xf numFmtId="0" fontId="36" fillId="0" borderId="5" xfId="131" applyFont="1" applyFill="1" applyBorder="1" applyAlignment="1">
      <alignment horizontal="center"/>
    </xf>
    <xf numFmtId="0" fontId="36" fillId="0" borderId="6" xfId="131" applyFont="1" applyFill="1" applyBorder="1" applyAlignment="1">
      <alignment horizontal="center"/>
    </xf>
  </cellXfs>
  <cellStyles count="1126">
    <cellStyle name="Normal" xfId="194"/>
    <cellStyle name="百分比 2" xfId="4"/>
    <cellStyle name="百分比 3" xfId="121"/>
    <cellStyle name="差_庙子沟信用社致富宝贷款统计表（2017新） (1) 3" xfId="195"/>
    <cellStyle name="差_庙子沟信用社致富宝贷款统计表（2017新） (1) 3 2" xfId="196"/>
    <cellStyle name="差_庙子沟信用社致富宝贷款统计表（2017新） (1) 3 2 2" xfId="197"/>
    <cellStyle name="常规" xfId="0" builtinId="0"/>
    <cellStyle name="常规 10" xfId="5"/>
    <cellStyle name="常规 10 2" xfId="198"/>
    <cellStyle name="常规 10 2 2" xfId="199"/>
    <cellStyle name="常规 10 3" xfId="200"/>
    <cellStyle name="常规 10 3 2" xfId="201"/>
    <cellStyle name="常规 10 4" xfId="202"/>
    <cellStyle name="常规 10 4 2" xfId="203"/>
    <cellStyle name="常规 10 5" xfId="204"/>
    <cellStyle name="常规 10 6" xfId="205"/>
    <cellStyle name="常规 11" xfId="6"/>
    <cellStyle name="常规 11 10" xfId="206"/>
    <cellStyle name="常规 11 11" xfId="207"/>
    <cellStyle name="常规 11 12" xfId="208"/>
    <cellStyle name="常规 11 13" xfId="209"/>
    <cellStyle name="常规 11 2" xfId="178"/>
    <cellStyle name="常规 11 2 2" xfId="210"/>
    <cellStyle name="常规 11 2 2 2" xfId="211"/>
    <cellStyle name="常规 11 2 2 3" xfId="212"/>
    <cellStyle name="常规 11 2 2 4" xfId="213"/>
    <cellStyle name="常规 11 2 2 5" xfId="214"/>
    <cellStyle name="常规 11 2 2 6" xfId="215"/>
    <cellStyle name="常规 11 2 2 7" xfId="216"/>
    <cellStyle name="常规 11 2 3" xfId="217"/>
    <cellStyle name="常规 11 2 4" xfId="218"/>
    <cellStyle name="常规 11 2 5" xfId="219"/>
    <cellStyle name="常规 11 2 5 2" xfId="220"/>
    <cellStyle name="常规 11 2 6" xfId="221"/>
    <cellStyle name="常规 11 2 6 2" xfId="222"/>
    <cellStyle name="常规 11 2 7" xfId="223"/>
    <cellStyle name="常规 11 2 7 2" xfId="224"/>
    <cellStyle name="常规 11 2 8" xfId="225"/>
    <cellStyle name="常规 11 2 8 2" xfId="226"/>
    <cellStyle name="常规 11 3" xfId="227"/>
    <cellStyle name="常规 11 4" xfId="228"/>
    <cellStyle name="常规 11 4 2" xfId="229"/>
    <cellStyle name="常规 11 5" xfId="230"/>
    <cellStyle name="常规 11 5 2" xfId="231"/>
    <cellStyle name="常规 11 6" xfId="232"/>
    <cellStyle name="常规 11 7" xfId="233"/>
    <cellStyle name="常规 11 8" xfId="234"/>
    <cellStyle name="常规 11 9" xfId="235"/>
    <cellStyle name="常规 110" xfId="236"/>
    <cellStyle name="常规 12" xfId="7"/>
    <cellStyle name="常规 12 10" xfId="237"/>
    <cellStyle name="常规 12 10 2" xfId="238"/>
    <cellStyle name="常规 12 11" xfId="239"/>
    <cellStyle name="常规 12 11 2" xfId="240"/>
    <cellStyle name="常规 12 12" xfId="241"/>
    <cellStyle name="常规 12 12 2" xfId="242"/>
    <cellStyle name="常规 12 13" xfId="243"/>
    <cellStyle name="常规 12 14" xfId="1122"/>
    <cellStyle name="常规 12 2" xfId="131"/>
    <cellStyle name="常规 12 2 10" xfId="244"/>
    <cellStyle name="常规 12 2 2" xfId="245"/>
    <cellStyle name="常规 12 2 2 2" xfId="246"/>
    <cellStyle name="常规 12 2 2 2 2" xfId="247"/>
    <cellStyle name="常规 12 2 2 3" xfId="248"/>
    <cellStyle name="常规 12 2 2 3 2" xfId="249"/>
    <cellStyle name="常规 12 2 2 4" xfId="250"/>
    <cellStyle name="常规 12 2 2 4 2" xfId="251"/>
    <cellStyle name="常规 12 2 2 5" xfId="252"/>
    <cellStyle name="常规 12 2 2 5 2" xfId="253"/>
    <cellStyle name="常规 12 2 2 6" xfId="254"/>
    <cellStyle name="常规 12 2 2 6 2" xfId="255"/>
    <cellStyle name="常规 12 2 3" xfId="256"/>
    <cellStyle name="常规 12 2 3 2" xfId="257"/>
    <cellStyle name="常规 12 2 4" xfId="258"/>
    <cellStyle name="常规 12 2 4 2" xfId="259"/>
    <cellStyle name="常规 12 2 5" xfId="260"/>
    <cellStyle name="常规 12 2 6" xfId="261"/>
    <cellStyle name="常规 12 2 7" xfId="262"/>
    <cellStyle name="常规 12 2 8" xfId="263"/>
    <cellStyle name="常规 12 2 9" xfId="264"/>
    <cellStyle name="常规 12 3" xfId="132"/>
    <cellStyle name="常规 12 3 2" xfId="265"/>
    <cellStyle name="常规 12 3 2 2" xfId="266"/>
    <cellStyle name="常规 12 3 2 2 2" xfId="267"/>
    <cellStyle name="常规 12 3 2 3" xfId="268"/>
    <cellStyle name="常规 12 3 2 3 2" xfId="269"/>
    <cellStyle name="常规 12 3 2 4" xfId="270"/>
    <cellStyle name="常规 12 3 2 4 2" xfId="271"/>
    <cellStyle name="常规 12 3 3" xfId="272"/>
    <cellStyle name="常规 12 3 3 2" xfId="273"/>
    <cellStyle name="常规 12 3 4" xfId="274"/>
    <cellStyle name="常规 12 3 5" xfId="275"/>
    <cellStyle name="常规 12 3 6" xfId="276"/>
    <cellStyle name="常规 12 3 7" xfId="277"/>
    <cellStyle name="常规 12 4" xfId="137"/>
    <cellStyle name="常规 12 4 2" xfId="278"/>
    <cellStyle name="常规 12 4 3" xfId="279"/>
    <cellStyle name="常规 12 5" xfId="280"/>
    <cellStyle name="常规 12 5 2" xfId="281"/>
    <cellStyle name="常规 12 5 3" xfId="282"/>
    <cellStyle name="常规 12 5 4" xfId="283"/>
    <cellStyle name="常规 12 5 5" xfId="284"/>
    <cellStyle name="常规 12 5 6" xfId="285"/>
    <cellStyle name="常规 12 5 7" xfId="286"/>
    <cellStyle name="常规 12 6" xfId="287"/>
    <cellStyle name="常规 12 6 2" xfId="288"/>
    <cellStyle name="常规 12 6 2 2" xfId="289"/>
    <cellStyle name="常规 12 6 3" xfId="290"/>
    <cellStyle name="常规 12 6 3 2" xfId="291"/>
    <cellStyle name="常规 12 7" xfId="292"/>
    <cellStyle name="常规 12 7 2" xfId="293"/>
    <cellStyle name="常规 12 8" xfId="294"/>
    <cellStyle name="常规 12 8 2" xfId="295"/>
    <cellStyle name="常规 12 9" xfId="296"/>
    <cellStyle name="常规 12 9 2" xfId="297"/>
    <cellStyle name="常规 13" xfId="8"/>
    <cellStyle name="常规 13 10" xfId="298"/>
    <cellStyle name="常规 13 11" xfId="299"/>
    <cellStyle name="常规 13 12" xfId="300"/>
    <cellStyle name="常规 13 2" xfId="125"/>
    <cellStyle name="常规 13 2 2" xfId="301"/>
    <cellStyle name="常规 13 2 3" xfId="302"/>
    <cellStyle name="常规 13 3" xfId="139"/>
    <cellStyle name="常规 13 3 2" xfId="303"/>
    <cellStyle name="常规 13 3 2 2" xfId="304"/>
    <cellStyle name="常规 13 3 3" xfId="305"/>
    <cellStyle name="常规 13 3 3 2" xfId="306"/>
    <cellStyle name="常规 13 3 4" xfId="307"/>
    <cellStyle name="常规 13 3 4 2" xfId="308"/>
    <cellStyle name="常规 13 3 5" xfId="309"/>
    <cellStyle name="常规 13 3 5 2" xfId="310"/>
    <cellStyle name="常规 13 3 6" xfId="311"/>
    <cellStyle name="常规 13 3 6 2" xfId="312"/>
    <cellStyle name="常规 13 3 7" xfId="313"/>
    <cellStyle name="常规 13 3 7 2" xfId="314"/>
    <cellStyle name="常规 13 3 8" xfId="315"/>
    <cellStyle name="常规 13 3 8 2" xfId="316"/>
    <cellStyle name="常规 13 3 9" xfId="317"/>
    <cellStyle name="常规 13 4" xfId="140"/>
    <cellStyle name="常规 13 4 2" xfId="318"/>
    <cellStyle name="常规 13 4 2 2" xfId="319"/>
    <cellStyle name="常规 13 4 3" xfId="320"/>
    <cellStyle name="常规 13 4 3 2" xfId="321"/>
    <cellStyle name="常规 13 4 4" xfId="322"/>
    <cellStyle name="常规 13 4 4 2" xfId="323"/>
    <cellStyle name="常规 13 4 5" xfId="324"/>
    <cellStyle name="常规 13 4 5 2" xfId="325"/>
    <cellStyle name="常规 13 4 6" xfId="326"/>
    <cellStyle name="常规 13 4 6 2" xfId="327"/>
    <cellStyle name="常规 13 4 7" xfId="328"/>
    <cellStyle name="常规 13 4 7 2" xfId="329"/>
    <cellStyle name="常规 13 4 8" xfId="330"/>
    <cellStyle name="常规 13 4 8 2" xfId="331"/>
    <cellStyle name="常规 13 4 9" xfId="332"/>
    <cellStyle name="常规 13 5" xfId="179"/>
    <cellStyle name="常规 13 5 2" xfId="333"/>
    <cellStyle name="常规 13 5 3" xfId="334"/>
    <cellStyle name="常规 13 6" xfId="335"/>
    <cellStyle name="常规 13 6 2" xfId="336"/>
    <cellStyle name="常规 13 7" xfId="337"/>
    <cellStyle name="常规 13 8" xfId="338"/>
    <cellStyle name="常规 13 9" xfId="339"/>
    <cellStyle name="常规 14" xfId="9"/>
    <cellStyle name="常规 14 2" xfId="175"/>
    <cellStyle name="常规 14 2 2" xfId="340"/>
    <cellStyle name="常规 14 2 3" xfId="10"/>
    <cellStyle name="常规 14 2 3 2" xfId="341"/>
    <cellStyle name="常规 14 2 3 3" xfId="342"/>
    <cellStyle name="常规 14 3" xfId="343"/>
    <cellStyle name="常规 14 3 2" xfId="344"/>
    <cellStyle name="常规 14 4" xfId="345"/>
    <cellStyle name="常规 14 4 2" xfId="346"/>
    <cellStyle name="常规 14 5" xfId="347"/>
    <cellStyle name="常规 14 6" xfId="348"/>
    <cellStyle name="常规 15" xfId="11"/>
    <cellStyle name="常规 15 10" xfId="349"/>
    <cellStyle name="常规 15 11" xfId="350"/>
    <cellStyle name="常规 15 12" xfId="351"/>
    <cellStyle name="常规 15 13" xfId="352"/>
    <cellStyle name="常规 15 2" xfId="353"/>
    <cellStyle name="常规 15 2 2" xfId="354"/>
    <cellStyle name="常规 15 3" xfId="355"/>
    <cellStyle name="常规 15 4" xfId="356"/>
    <cellStyle name="常规 15 5" xfId="357"/>
    <cellStyle name="常规 15 6" xfId="358"/>
    <cellStyle name="常规 15 7" xfId="359"/>
    <cellStyle name="常规 15 8" xfId="360"/>
    <cellStyle name="常规 15 9" xfId="361"/>
    <cellStyle name="常规 16" xfId="12"/>
    <cellStyle name="常规 16 10" xfId="362"/>
    <cellStyle name="常规 16 11" xfId="363"/>
    <cellStyle name="常规 16 12" xfId="364"/>
    <cellStyle name="常规 16 13" xfId="365"/>
    <cellStyle name="常规 16 2" xfId="80"/>
    <cellStyle name="常规 16 2 2" xfId="81"/>
    <cellStyle name="常规 16 3" xfId="82"/>
    <cellStyle name="常规 16 4" xfId="83"/>
    <cellStyle name="常规 16 5" xfId="126"/>
    <cellStyle name="常规 16 6" xfId="127"/>
    <cellStyle name="常规 16 7" xfId="128"/>
    <cellStyle name="常规 16 8" xfId="366"/>
    <cellStyle name="常规 16 9" xfId="367"/>
    <cellStyle name="常规 17" xfId="13"/>
    <cellStyle name="常规 17 10" xfId="368"/>
    <cellStyle name="常规 17 11" xfId="369"/>
    <cellStyle name="常规 17 12" xfId="370"/>
    <cellStyle name="常规 17 13" xfId="371"/>
    <cellStyle name="常规 17 2" xfId="141"/>
    <cellStyle name="常规 17 2 2" xfId="372"/>
    <cellStyle name="常规 17 2 3" xfId="373"/>
    <cellStyle name="常规 17 2 4" xfId="374"/>
    <cellStyle name="常规 17 3" xfId="142"/>
    <cellStyle name="常规 17 3 2" xfId="375"/>
    <cellStyle name="常规 17 3 2 2" xfId="376"/>
    <cellStyle name="常规 17 3 3" xfId="377"/>
    <cellStyle name="常规 17 3 3 2" xfId="378"/>
    <cellStyle name="常规 17 3 4" xfId="379"/>
    <cellStyle name="常规 17 3 4 2" xfId="380"/>
    <cellStyle name="常规 17 3 5" xfId="381"/>
    <cellStyle name="常规 17 3 5 2" xfId="382"/>
    <cellStyle name="常规 17 3 6" xfId="383"/>
    <cellStyle name="常规 17 3 6 2" xfId="384"/>
    <cellStyle name="常规 17 3 7" xfId="385"/>
    <cellStyle name="常规 17 3 7 2" xfId="386"/>
    <cellStyle name="常规 17 3 8" xfId="387"/>
    <cellStyle name="常规 17 3 8 2" xfId="388"/>
    <cellStyle name="常规 17 3 9" xfId="389"/>
    <cellStyle name="常规 17 4" xfId="143"/>
    <cellStyle name="常规 17 4 2" xfId="390"/>
    <cellStyle name="常规 17 4 2 2" xfId="391"/>
    <cellStyle name="常规 17 4 3" xfId="392"/>
    <cellStyle name="常规 17 4 3 2" xfId="393"/>
    <cellStyle name="常规 17 4 4" xfId="394"/>
    <cellStyle name="常规 17 4 4 2" xfId="395"/>
    <cellStyle name="常规 17 4 5" xfId="396"/>
    <cellStyle name="常规 17 4 5 2" xfId="397"/>
    <cellStyle name="常规 17 4 6" xfId="398"/>
    <cellStyle name="常规 17 4 6 2" xfId="399"/>
    <cellStyle name="常规 17 4 7" xfId="400"/>
    <cellStyle name="常规 17 4 7 2" xfId="401"/>
    <cellStyle name="常规 17 4 8" xfId="402"/>
    <cellStyle name="常规 17 4 8 2" xfId="403"/>
    <cellStyle name="常规 17 4 9" xfId="404"/>
    <cellStyle name="常规 17 5" xfId="180"/>
    <cellStyle name="常规 17 5 2" xfId="405"/>
    <cellStyle name="常规 17 5 3" xfId="406"/>
    <cellStyle name="常规 17 6" xfId="407"/>
    <cellStyle name="常规 17 6 2" xfId="408"/>
    <cellStyle name="常规 17 7" xfId="409"/>
    <cellStyle name="常规 17 8" xfId="410"/>
    <cellStyle name="常规 17 9" xfId="411"/>
    <cellStyle name="常规 176" xfId="412"/>
    <cellStyle name="常规 18" xfId="76"/>
    <cellStyle name="常规 18 10" xfId="413"/>
    <cellStyle name="常规 18 11" xfId="414"/>
    <cellStyle name="常规 18 12" xfId="415"/>
    <cellStyle name="常规 18 2" xfId="181"/>
    <cellStyle name="常规 18 2 2" xfId="416"/>
    <cellStyle name="常规 18 2 2 2" xfId="417"/>
    <cellStyle name="常规 18 2 2 3" xfId="418"/>
    <cellStyle name="常规 18 2 2 4" xfId="419"/>
    <cellStyle name="常规 18 2 2 5" xfId="420"/>
    <cellStyle name="常规 18 2 2 6" xfId="421"/>
    <cellStyle name="常规 18 2 2 7" xfId="422"/>
    <cellStyle name="常规 18 2 3" xfId="423"/>
    <cellStyle name="常规 18 2 4" xfId="424"/>
    <cellStyle name="常规 18 2 5" xfId="425"/>
    <cellStyle name="常规 18 2 5 2" xfId="426"/>
    <cellStyle name="常规 18 2 6" xfId="427"/>
    <cellStyle name="常规 18 2 6 2" xfId="428"/>
    <cellStyle name="常规 18 2 7" xfId="429"/>
    <cellStyle name="常规 18 2 7 2" xfId="430"/>
    <cellStyle name="常规 18 2 8" xfId="431"/>
    <cellStyle name="常规 18 2 8 2" xfId="432"/>
    <cellStyle name="常规 18 3" xfId="433"/>
    <cellStyle name="常规 18 4" xfId="434"/>
    <cellStyle name="常规 18 4 2" xfId="435"/>
    <cellStyle name="常规 18 5" xfId="436"/>
    <cellStyle name="常规 18 5 2" xfId="437"/>
    <cellStyle name="常规 18 6" xfId="438"/>
    <cellStyle name="常规 18 7" xfId="439"/>
    <cellStyle name="常规 18 8" xfId="440"/>
    <cellStyle name="常规 18 9" xfId="441"/>
    <cellStyle name="常规 19" xfId="77"/>
    <cellStyle name="常规 19 2" xfId="442"/>
    <cellStyle name="常规 19 3" xfId="443"/>
    <cellStyle name="常规 2" xfId="14"/>
    <cellStyle name="常规 2 10" xfId="15"/>
    <cellStyle name="常规 2 10 10" xfId="444"/>
    <cellStyle name="常规 2 10 11" xfId="445"/>
    <cellStyle name="常规 2 10 2" xfId="144"/>
    <cellStyle name="常规 2 10 2 2" xfId="446"/>
    <cellStyle name="常规 2 10 3" xfId="177"/>
    <cellStyle name="常规 2 10 3 2" xfId="1123"/>
    <cellStyle name="常规 2 10 4" xfId="447"/>
    <cellStyle name="常规 2 10 5" xfId="448"/>
    <cellStyle name="常规 2 10 6" xfId="449"/>
    <cellStyle name="常规 2 10 7" xfId="450"/>
    <cellStyle name="常规 2 10 8" xfId="451"/>
    <cellStyle name="常规 2 10 9" xfId="452"/>
    <cellStyle name="常规 2 11" xfId="16"/>
    <cellStyle name="常规 2 11 10" xfId="453"/>
    <cellStyle name="常规 2 11 11" xfId="454"/>
    <cellStyle name="常规 2 11 2" xfId="182"/>
    <cellStyle name="常规 2 11 3" xfId="455"/>
    <cellStyle name="常规 2 11 4" xfId="456"/>
    <cellStyle name="常规 2 11 5" xfId="457"/>
    <cellStyle name="常规 2 11 6" xfId="458"/>
    <cellStyle name="常规 2 11 7" xfId="459"/>
    <cellStyle name="常规 2 11 8" xfId="460"/>
    <cellStyle name="常规 2 11 9" xfId="461"/>
    <cellStyle name="常规 2 12" xfId="55"/>
    <cellStyle name="常规 2 13" xfId="59"/>
    <cellStyle name="常规 2 14" xfId="60"/>
    <cellStyle name="常规 2 15" xfId="61"/>
    <cellStyle name="常规 2 16" xfId="62"/>
    <cellStyle name="常规 2 160" xfId="462"/>
    <cellStyle name="常规 2 17" xfId="63"/>
    <cellStyle name="常规 2 17 2" xfId="463"/>
    <cellStyle name="常规 2 17 3" xfId="464"/>
    <cellStyle name="常规 2 17 4" xfId="465"/>
    <cellStyle name="常规 2 17 5" xfId="466"/>
    <cellStyle name="常规 2 17 6" xfId="1124"/>
    <cellStyle name="常规 2 18" xfId="64"/>
    <cellStyle name="常规 2 18 2" xfId="78"/>
    <cellStyle name="常规 2 18 3" xfId="467"/>
    <cellStyle name="常规 2 18 4" xfId="468"/>
    <cellStyle name="常规 2 18 5" xfId="469"/>
    <cellStyle name="常规 2 19" xfId="65"/>
    <cellStyle name="常规 2 19 2" xfId="470"/>
    <cellStyle name="常规 2 19 3" xfId="471"/>
    <cellStyle name="常规 2 19 4" xfId="472"/>
    <cellStyle name="常规 2 19 5" xfId="473"/>
    <cellStyle name="常规 2 2" xfId="17"/>
    <cellStyle name="常规 2 2 10" xfId="90"/>
    <cellStyle name="常规 2 2 11" xfId="123"/>
    <cellStyle name="常规 2 2 12" xfId="474"/>
    <cellStyle name="常规 2 2 12 2" xfId="475"/>
    <cellStyle name="常规 2 2 12 2 2" xfId="476"/>
    <cellStyle name="常规 2 2 12 3" xfId="477"/>
    <cellStyle name="常规 2 2 12 3 2" xfId="478"/>
    <cellStyle name="常规 2 2 12 4" xfId="479"/>
    <cellStyle name="常规 2 2 12 4 2" xfId="480"/>
    <cellStyle name="常规 2 2 12 5" xfId="481"/>
    <cellStyle name="常规 2 2 12 5 2" xfId="482"/>
    <cellStyle name="常规 2 2 12 6" xfId="483"/>
    <cellStyle name="常规 2 2 12 6 2" xfId="484"/>
    <cellStyle name="常规 2 2 13" xfId="485"/>
    <cellStyle name="常规 2 2 13 2" xfId="486"/>
    <cellStyle name="常规 2 2 13 3" xfId="487"/>
    <cellStyle name="常规 2 2 13 4" xfId="488"/>
    <cellStyle name="常规 2 2 14" xfId="489"/>
    <cellStyle name="常规 2 2 15" xfId="490"/>
    <cellStyle name="常规 2 2 16" xfId="491"/>
    <cellStyle name="常规 2 2 17" xfId="492"/>
    <cellStyle name="常规 2 2 18" xfId="493"/>
    <cellStyle name="常规 2 2 19" xfId="494"/>
    <cellStyle name="常规 2 2 2" xfId="18"/>
    <cellStyle name="常规 2 2 2 2" xfId="88"/>
    <cellStyle name="常规 2 2 2 2 2" xfId="495"/>
    <cellStyle name="常规 2 2 2 2 3" xfId="496"/>
    <cellStyle name="常规 2 2 2 2 4" xfId="497"/>
    <cellStyle name="常规 2 2 2 2 5" xfId="498"/>
    <cellStyle name="常规 2 2 2 2 6" xfId="499"/>
    <cellStyle name="常规 2 2 2 2 7" xfId="500"/>
    <cellStyle name="常规 2 2 2 3" xfId="501"/>
    <cellStyle name="常规 2 2 2 4" xfId="502"/>
    <cellStyle name="常规 2 2 2 5" xfId="503"/>
    <cellStyle name="常规 2 2 2 5 2" xfId="504"/>
    <cellStyle name="常规 2 2 2 6" xfId="505"/>
    <cellStyle name="常规 2 2 2 6 2" xfId="506"/>
    <cellStyle name="常规 2 2 2 7" xfId="507"/>
    <cellStyle name="常规 2 2 2 7 2" xfId="508"/>
    <cellStyle name="常规 2 2 2 8" xfId="509"/>
    <cellStyle name="常规 2 2 2 8 2" xfId="510"/>
    <cellStyle name="常规 2 2 20" xfId="511"/>
    <cellStyle name="常规 2 2 21" xfId="512"/>
    <cellStyle name="常规 2 2 3" xfId="19"/>
    <cellStyle name="常规 2 2 3 2" xfId="66"/>
    <cellStyle name="常规 2 2 3 2 2" xfId="513"/>
    <cellStyle name="常规 2 2 3 2 3" xfId="514"/>
    <cellStyle name="常规 2 2 3 3" xfId="67"/>
    <cellStyle name="常规 2 2 3 3 2" xfId="515"/>
    <cellStyle name="常规 2 2 3 3 3" xfId="516"/>
    <cellStyle name="常规 2 2 3 4" xfId="183"/>
    <cellStyle name="常规 2 2 3 4 2" xfId="517"/>
    <cellStyle name="常规 2 2 3 5" xfId="518"/>
    <cellStyle name="常规 2 2 3 6" xfId="519"/>
    <cellStyle name="常规 2 2 4" xfId="2"/>
    <cellStyle name="常规 2 2 4 2" xfId="176"/>
    <cellStyle name="常规 2 2 4 3" xfId="520"/>
    <cellStyle name="常规 2 2 4 4" xfId="521"/>
    <cellStyle name="常规 2 2 4 5" xfId="522"/>
    <cellStyle name="常规 2 2 4 6" xfId="523"/>
    <cellStyle name="常规 2 2 5" xfId="20"/>
    <cellStyle name="常规 2 2 5 2" xfId="524"/>
    <cellStyle name="常规 2 2 5 3" xfId="525"/>
    <cellStyle name="常规 2 2 6" xfId="21"/>
    <cellStyle name="常规 2 2 7" xfId="91"/>
    <cellStyle name="常规 2 2 8" xfId="92"/>
    <cellStyle name="常规 2 2 9" xfId="93"/>
    <cellStyle name="常规 2 20" xfId="133"/>
    <cellStyle name="常规 2 20 2" xfId="526"/>
    <cellStyle name="常规 2 20 3" xfId="527"/>
    <cellStyle name="常规 2 21" xfId="145"/>
    <cellStyle name="常规 2 21 2" xfId="528"/>
    <cellStyle name="常规 2 21 3" xfId="529"/>
    <cellStyle name="常规 2 22" xfId="146"/>
    <cellStyle name="常规 2 22 2" xfId="530"/>
    <cellStyle name="常规 2 22 3" xfId="531"/>
    <cellStyle name="常规 2 23" xfId="147"/>
    <cellStyle name="常规 2 23 2" xfId="532"/>
    <cellStyle name="常规 2 23 3" xfId="533"/>
    <cellStyle name="常规 2 24" xfId="148"/>
    <cellStyle name="常规 2 24 2" xfId="534"/>
    <cellStyle name="常规 2 24 3" xfId="535"/>
    <cellStyle name="常规 2 25" xfId="149"/>
    <cellStyle name="常规 2 25 2" xfId="536"/>
    <cellStyle name="常规 2 25 3" xfId="537"/>
    <cellStyle name="常规 2 26" xfId="150"/>
    <cellStyle name="常规 2 26 2" xfId="538"/>
    <cellStyle name="常规 2 26 3" xfId="539"/>
    <cellStyle name="常规 2 27" xfId="151"/>
    <cellStyle name="常规 2 27 2" xfId="540"/>
    <cellStyle name="常规 2 27 3" xfId="541"/>
    <cellStyle name="常规 2 28" xfId="152"/>
    <cellStyle name="常规 2 28 2" xfId="542"/>
    <cellStyle name="常规 2 28 3" xfId="543"/>
    <cellStyle name="常规 2 29" xfId="153"/>
    <cellStyle name="常规 2 29 2" xfId="544"/>
    <cellStyle name="常规 2 29 3" xfId="545"/>
    <cellStyle name="常规 2 3" xfId="22"/>
    <cellStyle name="常规 2 3 10" xfId="546"/>
    <cellStyle name="常规 2 3 11" xfId="547"/>
    <cellStyle name="常规 2 3 12" xfId="548"/>
    <cellStyle name="常规 2 3 12 2" xfId="549"/>
    <cellStyle name="常规 2 3 12 2 2" xfId="550"/>
    <cellStyle name="常规 2 3 13" xfId="551"/>
    <cellStyle name="常规 2 3 2" xfId="552"/>
    <cellStyle name="常规 2 3 3" xfId="553"/>
    <cellStyle name="常规 2 3 4" xfId="554"/>
    <cellStyle name="常规 2 3 5" xfId="555"/>
    <cellStyle name="常规 2 3 6" xfId="556"/>
    <cellStyle name="常规 2 3 7" xfId="557"/>
    <cellStyle name="常规 2 3 8" xfId="558"/>
    <cellStyle name="常规 2 3 9" xfId="559"/>
    <cellStyle name="常规 2 30" xfId="154"/>
    <cellStyle name="常规 2 30 2" xfId="560"/>
    <cellStyle name="常规 2 30 3" xfId="561"/>
    <cellStyle name="常规 2 31" xfId="155"/>
    <cellStyle name="常规 2 31 2" xfId="562"/>
    <cellStyle name="常规 2 31 3" xfId="563"/>
    <cellStyle name="常规 2 32" xfId="156"/>
    <cellStyle name="常规 2 32 2" xfId="564"/>
    <cellStyle name="常规 2 32 3" xfId="565"/>
    <cellStyle name="常规 2 33" xfId="157"/>
    <cellStyle name="常规 2 33 2" xfId="566"/>
    <cellStyle name="常规 2 33 3" xfId="567"/>
    <cellStyle name="常规 2 34" xfId="568"/>
    <cellStyle name="常规 2 34 2" xfId="569"/>
    <cellStyle name="常规 2 35" xfId="570"/>
    <cellStyle name="常规 2 4" xfId="23"/>
    <cellStyle name="常规 2 4 10" xfId="138"/>
    <cellStyle name="常规 2 4 11" xfId="571"/>
    <cellStyle name="常规 2 4 12" xfId="572"/>
    <cellStyle name="常规 2 4 13" xfId="573"/>
    <cellStyle name="常规 2 4 14" xfId="574"/>
    <cellStyle name="常规 2 4 2" xfId="68"/>
    <cellStyle name="常规 2 4 2 2" xfId="134"/>
    <cellStyle name="常规 2 4 2 2 2" xfId="575"/>
    <cellStyle name="常规 2 4 2 2 3" xfId="576"/>
    <cellStyle name="常规 2 4 2 2 4" xfId="577"/>
    <cellStyle name="常规 2 4 2 2 5" xfId="578"/>
    <cellStyle name="常规 2 4 2 2 6" xfId="579"/>
    <cellStyle name="常规 2 4 2 2 7" xfId="580"/>
    <cellStyle name="常规 2 4 2 3" xfId="581"/>
    <cellStyle name="常规 2 4 2 4" xfId="582"/>
    <cellStyle name="常规 2 4 2 5" xfId="583"/>
    <cellStyle name="常规 2 4 2 5 2" xfId="584"/>
    <cellStyle name="常规 2 4 2 6" xfId="585"/>
    <cellStyle name="常规 2 4 2 6 2" xfId="586"/>
    <cellStyle name="常规 2 4 2 7" xfId="587"/>
    <cellStyle name="常规 2 4 2 7 2" xfId="588"/>
    <cellStyle name="常规 2 4 2 8" xfId="589"/>
    <cellStyle name="常规 2 4 2 8 2" xfId="590"/>
    <cellStyle name="常规 2 4 3" xfId="69"/>
    <cellStyle name="常规 2 4 4" xfId="94"/>
    <cellStyle name="常规 2 4 5" xfId="95"/>
    <cellStyle name="常规 2 4 6" xfId="96"/>
    <cellStyle name="常规 2 4 7" xfId="97"/>
    <cellStyle name="常规 2 4 7 2" xfId="591"/>
    <cellStyle name="常规 2 4 7 2 2" xfId="592"/>
    <cellStyle name="常规 2 4 7 3" xfId="593"/>
    <cellStyle name="常规 2 4 7 3 2" xfId="594"/>
    <cellStyle name="常规 2 4 7 4" xfId="595"/>
    <cellStyle name="常规 2 4 7 4 2" xfId="596"/>
    <cellStyle name="常规 2 4 7 5" xfId="597"/>
    <cellStyle name="常规 2 4 7 5 2" xfId="598"/>
    <cellStyle name="常规 2 4 7 6" xfId="599"/>
    <cellStyle name="常规 2 4 7 6 2" xfId="600"/>
    <cellStyle name="常规 2 4 8" xfId="98"/>
    <cellStyle name="常规 2 4 8 2" xfId="601"/>
    <cellStyle name="常规 2 4 9" xfId="99"/>
    <cellStyle name="常规 2 5" xfId="24"/>
    <cellStyle name="常规 2 5 2" xfId="70"/>
    <cellStyle name="常规 2 5 2 2" xfId="135"/>
    <cellStyle name="常规 2 5 3" xfId="71"/>
    <cellStyle name="常规 2 5 4" xfId="158"/>
    <cellStyle name="常规 2 5 5" xfId="184"/>
    <cellStyle name="常规 2 5 6" xfId="602"/>
    <cellStyle name="常规 2 5 7" xfId="603"/>
    <cellStyle name="常规 2 6" xfId="25"/>
    <cellStyle name="常规 2 6 10" xfId="604"/>
    <cellStyle name="常规 2 6 11" xfId="605"/>
    <cellStyle name="常规 2 6 12" xfId="606"/>
    <cellStyle name="常规 2 6 13" xfId="607"/>
    <cellStyle name="常规 2 6 2" xfId="608"/>
    <cellStyle name="常规 2 6 3" xfId="609"/>
    <cellStyle name="常规 2 6 4" xfId="610"/>
    <cellStyle name="常规 2 6 5" xfId="611"/>
    <cellStyle name="常规 2 6 6" xfId="612"/>
    <cellStyle name="常规 2 6 7" xfId="613"/>
    <cellStyle name="常规 2 6 8" xfId="614"/>
    <cellStyle name="常规 2 6 9" xfId="615"/>
    <cellStyle name="常规 2 7" xfId="26"/>
    <cellStyle name="常规 2 7 10" xfId="616"/>
    <cellStyle name="常规 2 7 11" xfId="617"/>
    <cellStyle name="常规 2 7 12" xfId="618"/>
    <cellStyle name="常规 2 7 13" xfId="619"/>
    <cellStyle name="常规 2 7 2" xfId="620"/>
    <cellStyle name="常规 2 7 3" xfId="621"/>
    <cellStyle name="常规 2 7 4" xfId="622"/>
    <cellStyle name="常规 2 7 5" xfId="623"/>
    <cellStyle name="常规 2 7 6" xfId="624"/>
    <cellStyle name="常规 2 7 7" xfId="625"/>
    <cellStyle name="常规 2 7 8" xfId="626"/>
    <cellStyle name="常规 2 7 9" xfId="627"/>
    <cellStyle name="常规 2 8" xfId="27"/>
    <cellStyle name="常规 2 8 10" xfId="628"/>
    <cellStyle name="常规 2 8 11" xfId="629"/>
    <cellStyle name="常规 2 8 12" xfId="630"/>
    <cellStyle name="常规 2 8 13" xfId="631"/>
    <cellStyle name="常规 2 8 2" xfId="632"/>
    <cellStyle name="常规 2 8 3" xfId="633"/>
    <cellStyle name="常规 2 8 4" xfId="634"/>
    <cellStyle name="常规 2 8 5" xfId="635"/>
    <cellStyle name="常规 2 8 6" xfId="636"/>
    <cellStyle name="常规 2 8 7" xfId="637"/>
    <cellStyle name="常规 2 8 8" xfId="638"/>
    <cellStyle name="常规 2 8 9" xfId="639"/>
    <cellStyle name="常规 2 9" xfId="28"/>
    <cellStyle name="常规 2 9 10" xfId="640"/>
    <cellStyle name="常规 2 9 11" xfId="641"/>
    <cellStyle name="常规 2 9 12" xfId="642"/>
    <cellStyle name="常规 2 9 13" xfId="643"/>
    <cellStyle name="常规 2 9 14" xfId="644"/>
    <cellStyle name="常规 2 9 15" xfId="645"/>
    <cellStyle name="常规 2 9 2" xfId="72"/>
    <cellStyle name="常规 2 9 3" xfId="73"/>
    <cellStyle name="常规 2 9 4" xfId="185"/>
    <cellStyle name="常规 2 9 5" xfId="646"/>
    <cellStyle name="常规 2 9 6" xfId="647"/>
    <cellStyle name="常规 2 9 7" xfId="648"/>
    <cellStyle name="常规 2 9 8" xfId="649"/>
    <cellStyle name="常规 2 9 9" xfId="650"/>
    <cellStyle name="常规 20" xfId="84"/>
    <cellStyle name="常规 20 2" xfId="651"/>
    <cellStyle name="常规 20 3" xfId="652"/>
    <cellStyle name="常规 21" xfId="100"/>
    <cellStyle name="常规 21 10" xfId="653"/>
    <cellStyle name="常规 21 11" xfId="654"/>
    <cellStyle name="常规 21 2" xfId="124"/>
    <cellStyle name="常规 21 2 2" xfId="655"/>
    <cellStyle name="常规 21 2 3" xfId="656"/>
    <cellStyle name="常规 21 2 4" xfId="657"/>
    <cellStyle name="常规 21 3" xfId="658"/>
    <cellStyle name="常规 21 4" xfId="659"/>
    <cellStyle name="常规 21 5" xfId="660"/>
    <cellStyle name="常规 21 6" xfId="661"/>
    <cellStyle name="常规 21 7" xfId="662"/>
    <cellStyle name="常规 21 8" xfId="663"/>
    <cellStyle name="常规 21 9" xfId="664"/>
    <cellStyle name="常规 22" xfId="129"/>
    <cellStyle name="常规 22 2" xfId="665"/>
    <cellStyle name="常规 22 3" xfId="666"/>
    <cellStyle name="常规 23" xfId="159"/>
    <cellStyle name="常规 23 2" xfId="667"/>
    <cellStyle name="常规 23 2 2" xfId="668"/>
    <cellStyle name="常规 24" xfId="130"/>
    <cellStyle name="常规 24 2" xfId="160"/>
    <cellStyle name="常规 24 2 2" xfId="669"/>
    <cellStyle name="常规 24 2 3" xfId="670"/>
    <cellStyle name="常规 24 3" xfId="161"/>
    <cellStyle name="常规 24 3 2" xfId="671"/>
    <cellStyle name="常规 24 3 3" xfId="672"/>
    <cellStyle name="常规 24 4" xfId="162"/>
    <cellStyle name="常规 24 4 2" xfId="673"/>
    <cellStyle name="常规 24 4 3" xfId="674"/>
    <cellStyle name="常规 24 5" xfId="675"/>
    <cellStyle name="常规 24 6" xfId="676"/>
    <cellStyle name="常规 241" xfId="677"/>
    <cellStyle name="常规 241 2" xfId="678"/>
    <cellStyle name="常规 243" xfId="679"/>
    <cellStyle name="常规 243 2" xfId="680"/>
    <cellStyle name="常规 25" xfId="163"/>
    <cellStyle name="常规 25 2" xfId="681"/>
    <cellStyle name="常规 26" xfId="89"/>
    <cellStyle name="常规 26 10" xfId="682"/>
    <cellStyle name="常规 26 11" xfId="683"/>
    <cellStyle name="常规 26 2" xfId="186"/>
    <cellStyle name="常规 26 2 2" xfId="684"/>
    <cellStyle name="常规 26 2 3" xfId="685"/>
    <cellStyle name="常规 26 3" xfId="686"/>
    <cellStyle name="常规 26 3 2" xfId="687"/>
    <cellStyle name="常规 26 4" xfId="688"/>
    <cellStyle name="常规 26 4 2" xfId="689"/>
    <cellStyle name="常规 26 5" xfId="690"/>
    <cellStyle name="常规 26 5 2" xfId="691"/>
    <cellStyle name="常规 26 6" xfId="692"/>
    <cellStyle name="常规 26 6 2" xfId="693"/>
    <cellStyle name="常规 26 7" xfId="694"/>
    <cellStyle name="常规 26 7 2" xfId="695"/>
    <cellStyle name="常规 26 8" xfId="696"/>
    <cellStyle name="常规 26 8 2" xfId="697"/>
    <cellStyle name="常规 26 9" xfId="698"/>
    <cellStyle name="常规 26 9 2" xfId="699"/>
    <cellStyle name="常规 27" xfId="164"/>
    <cellStyle name="常规 27 2" xfId="700"/>
    <cellStyle name="常规 28" xfId="165"/>
    <cellStyle name="常规 28 2" xfId="701"/>
    <cellStyle name="常规 28 3" xfId="702"/>
    <cellStyle name="常规 28 4" xfId="703"/>
    <cellStyle name="常规 28 5" xfId="704"/>
    <cellStyle name="常规 28 6" xfId="705"/>
    <cellStyle name="常规 28 7" xfId="706"/>
    <cellStyle name="常规 28 8" xfId="707"/>
    <cellStyle name="常规 28 9" xfId="708"/>
    <cellStyle name="常规 29" xfId="166"/>
    <cellStyle name="常规 29 2" xfId="709"/>
    <cellStyle name="常规 29 3" xfId="710"/>
    <cellStyle name="常规 29 4" xfId="711"/>
    <cellStyle name="常规 29 5" xfId="712"/>
    <cellStyle name="常规 29 6" xfId="713"/>
    <cellStyle name="常规 29 7" xfId="714"/>
    <cellStyle name="常规 29 8" xfId="715"/>
    <cellStyle name="常规 29 9" xfId="716"/>
    <cellStyle name="常规 3" xfId="29"/>
    <cellStyle name="常规 3 10" xfId="101"/>
    <cellStyle name="常规 3 11" xfId="102"/>
    <cellStyle name="常规 3 12" xfId="122"/>
    <cellStyle name="常规 3 12 2" xfId="717"/>
    <cellStyle name="常规 3 12 2 2" xfId="718"/>
    <cellStyle name="常规 3 12 3" xfId="719"/>
    <cellStyle name="常规 3 12 3 2" xfId="720"/>
    <cellStyle name="常规 3 12 4" xfId="721"/>
    <cellStyle name="常规 3 12 4 2" xfId="722"/>
    <cellStyle name="常规 3 12 5" xfId="723"/>
    <cellStyle name="常规 3 12 5 2" xfId="724"/>
    <cellStyle name="常规 3 12 6" xfId="725"/>
    <cellStyle name="常规 3 12 6 2" xfId="726"/>
    <cellStyle name="常规 3 13" xfId="727"/>
    <cellStyle name="常规 3 13 2" xfId="728"/>
    <cellStyle name="常规 3 13 3" xfId="729"/>
    <cellStyle name="常规 3 13 4" xfId="730"/>
    <cellStyle name="常规 3 14" xfId="731"/>
    <cellStyle name="常规 3 15" xfId="732"/>
    <cellStyle name="常规 3 16" xfId="733"/>
    <cellStyle name="常规 3 17" xfId="734"/>
    <cellStyle name="常规 3 18" xfId="735"/>
    <cellStyle name="常规 3 19" xfId="736"/>
    <cellStyle name="常规 3 2" xfId="30"/>
    <cellStyle name="常规 3 2 2" xfId="737"/>
    <cellStyle name="常规 3 2 3" xfId="738"/>
    <cellStyle name="常规 3 2 4" xfId="739"/>
    <cellStyle name="常规 3 2 5" xfId="740"/>
    <cellStyle name="常规 3 20" xfId="741"/>
    <cellStyle name="常规 3 21" xfId="742"/>
    <cellStyle name="常规 3 3" xfId="31"/>
    <cellStyle name="常规 3 3 2" xfId="743"/>
    <cellStyle name="常规 3 3 3" xfId="744"/>
    <cellStyle name="常规 3 3 4" xfId="745"/>
    <cellStyle name="常规 3 3 5" xfId="746"/>
    <cellStyle name="常规 3 4" xfId="58"/>
    <cellStyle name="常规 3 4 2" xfId="85"/>
    <cellStyle name="常规 3 4 3" xfId="747"/>
    <cellStyle name="常规 3 4 4" xfId="748"/>
    <cellStyle name="常规 3 4 5" xfId="749"/>
    <cellStyle name="常规 3 5" xfId="74"/>
    <cellStyle name="常规 3 5 2" xfId="750"/>
    <cellStyle name="常规 3 5 3" xfId="751"/>
    <cellStyle name="常规 3 5 4" xfId="752"/>
    <cellStyle name="常规 3 5 5" xfId="753"/>
    <cellStyle name="常规 3 6" xfId="75"/>
    <cellStyle name="常规 3 6 2" xfId="754"/>
    <cellStyle name="常规 3 6 3" xfId="755"/>
    <cellStyle name="常规 3 6 4" xfId="756"/>
    <cellStyle name="常规 3 6 5" xfId="757"/>
    <cellStyle name="常规 3 7" xfId="103"/>
    <cellStyle name="常规 3 8" xfId="104"/>
    <cellStyle name="常规 3 9" xfId="105"/>
    <cellStyle name="常规 30" xfId="167"/>
    <cellStyle name="常规 30 2" xfId="758"/>
    <cellStyle name="常规 30 3" xfId="759"/>
    <cellStyle name="常规 31" xfId="168"/>
    <cellStyle name="常规 31 2" xfId="760"/>
    <cellStyle name="常规 32" xfId="79"/>
    <cellStyle name="常规 32 2" xfId="761"/>
    <cellStyle name="常规 33" xfId="762"/>
    <cellStyle name="常规 33 2" xfId="763"/>
    <cellStyle name="常规 33 2 2" xfId="764"/>
    <cellStyle name="常规 33 2 2 2" xfId="765"/>
    <cellStyle name="常规 33 2 3" xfId="766"/>
    <cellStyle name="常规 34" xfId="767"/>
    <cellStyle name="常规 34 2" xfId="768"/>
    <cellStyle name="常规 34 2 2" xfId="769"/>
    <cellStyle name="常规 34 3" xfId="770"/>
    <cellStyle name="常规 34 3 2" xfId="771"/>
    <cellStyle name="常规 34 4" xfId="772"/>
    <cellStyle name="常规 34 5" xfId="773"/>
    <cellStyle name="常规 34 5 2" xfId="774"/>
    <cellStyle name="常规 34 6" xfId="775"/>
    <cellStyle name="常规 35" xfId="776"/>
    <cellStyle name="常规 35 2" xfId="777"/>
    <cellStyle name="常规 35 3" xfId="778"/>
    <cellStyle name="常规 36" xfId="779"/>
    <cellStyle name="常规 36 2" xfId="780"/>
    <cellStyle name="常规 37" xfId="781"/>
    <cellStyle name="常规 37 2" xfId="782"/>
    <cellStyle name="常规 38" xfId="783"/>
    <cellStyle name="常规 39" xfId="784"/>
    <cellStyle name="常规 4" xfId="32"/>
    <cellStyle name="常规 4 10" xfId="785"/>
    <cellStyle name="常规 4 11" xfId="786"/>
    <cellStyle name="常规 4 12" xfId="787"/>
    <cellStyle name="常规 4 12 2" xfId="788"/>
    <cellStyle name="常规 4 12 2 2" xfId="789"/>
    <cellStyle name="常规 4 12 3" xfId="790"/>
    <cellStyle name="常规 4 12 3 2" xfId="791"/>
    <cellStyle name="常规 4 12 4" xfId="792"/>
    <cellStyle name="常规 4 12 4 2" xfId="793"/>
    <cellStyle name="常规 4 12 5" xfId="794"/>
    <cellStyle name="常规 4 12 5 2" xfId="795"/>
    <cellStyle name="常规 4 12 6" xfId="796"/>
    <cellStyle name="常规 4 12 6 2" xfId="797"/>
    <cellStyle name="常规 4 13" xfId="798"/>
    <cellStyle name="常规 4 13 2" xfId="799"/>
    <cellStyle name="常规 4 13 3" xfId="800"/>
    <cellStyle name="常规 4 13 4" xfId="801"/>
    <cellStyle name="常规 4 14" xfId="802"/>
    <cellStyle name="常规 4 15" xfId="803"/>
    <cellStyle name="常规 4 16" xfId="804"/>
    <cellStyle name="常规 4 17" xfId="805"/>
    <cellStyle name="常规 4 18" xfId="806"/>
    <cellStyle name="常规 4 19" xfId="807"/>
    <cellStyle name="常规 4 2" xfId="33"/>
    <cellStyle name="常规 4 2 2" xfId="808"/>
    <cellStyle name="常规 4 2 2 2" xfId="809"/>
    <cellStyle name="常规 4 2 2 3" xfId="810"/>
    <cellStyle name="常规 4 2 2 4" xfId="811"/>
    <cellStyle name="常规 4 2 2 5" xfId="812"/>
    <cellStyle name="常规 4 2 2 6" xfId="813"/>
    <cellStyle name="常规 4 2 2 7" xfId="814"/>
    <cellStyle name="常规 4 2 3" xfId="815"/>
    <cellStyle name="常规 4 2 4" xfId="816"/>
    <cellStyle name="常规 4 2 5" xfId="817"/>
    <cellStyle name="常规 4 2 5 2" xfId="818"/>
    <cellStyle name="常规 4 2 6" xfId="819"/>
    <cellStyle name="常规 4 2 6 2" xfId="820"/>
    <cellStyle name="常规 4 2 7" xfId="821"/>
    <cellStyle name="常规 4 2 7 2" xfId="822"/>
    <cellStyle name="常规 4 2 8" xfId="823"/>
    <cellStyle name="常规 4 2 8 2" xfId="824"/>
    <cellStyle name="常规 4 20" xfId="825"/>
    <cellStyle name="常规 4 3" xfId="34"/>
    <cellStyle name="常规 4 4" xfId="106"/>
    <cellStyle name="常规 4 5" xfId="107"/>
    <cellStyle name="常规 4 6" xfId="108"/>
    <cellStyle name="常规 4 7" xfId="109"/>
    <cellStyle name="常规 4 8" xfId="110"/>
    <cellStyle name="常规 4 9" xfId="111"/>
    <cellStyle name="常规 42" xfId="826"/>
    <cellStyle name="常规 44" xfId="827"/>
    <cellStyle name="常规 47" xfId="828"/>
    <cellStyle name="常规 47 2" xfId="829"/>
    <cellStyle name="常规 48" xfId="830"/>
    <cellStyle name="常规 48 2" xfId="831"/>
    <cellStyle name="常规 5" xfId="56"/>
    <cellStyle name="常规 5 10" xfId="112"/>
    <cellStyle name="常规 5 11" xfId="136"/>
    <cellStyle name="常规 5 12" xfId="832"/>
    <cellStyle name="常规 5 13" xfId="833"/>
    <cellStyle name="常规 5 14" xfId="834"/>
    <cellStyle name="常规 5 14 2" xfId="835"/>
    <cellStyle name="常规 5 14 2 2" xfId="836"/>
    <cellStyle name="常规 5 14 3" xfId="837"/>
    <cellStyle name="常规 5 14 3 2" xfId="838"/>
    <cellStyle name="常规 5 14 4" xfId="839"/>
    <cellStyle name="常规 5 14 4 2" xfId="840"/>
    <cellStyle name="常规 5 14 5" xfId="841"/>
    <cellStyle name="常规 5 14 5 2" xfId="842"/>
    <cellStyle name="常规 5 14 6" xfId="843"/>
    <cellStyle name="常规 5 14 6 2" xfId="844"/>
    <cellStyle name="常规 5 15" xfId="845"/>
    <cellStyle name="常规 5 15 2" xfId="846"/>
    <cellStyle name="常规 5 15 3" xfId="847"/>
    <cellStyle name="常规 5 15 4" xfId="848"/>
    <cellStyle name="常规 5 16" xfId="849"/>
    <cellStyle name="常规 5 17" xfId="850"/>
    <cellStyle name="常规 5 18" xfId="851"/>
    <cellStyle name="常规 5 19" xfId="852"/>
    <cellStyle name="常规 5 2" xfId="35"/>
    <cellStyle name="常规 5 2 10" xfId="853"/>
    <cellStyle name="常规 5 2 11" xfId="854"/>
    <cellStyle name="常规 5 2 12" xfId="855"/>
    <cellStyle name="常规 5 2 12 2" xfId="856"/>
    <cellStyle name="常规 5 2 12 3" xfId="857"/>
    <cellStyle name="常规 5 2 12 4" xfId="858"/>
    <cellStyle name="常规 5 2 12 5" xfId="859"/>
    <cellStyle name="常规 5 2 12 6" xfId="860"/>
    <cellStyle name="常规 5 2 13" xfId="861"/>
    <cellStyle name="常规 5 2 13 2" xfId="862"/>
    <cellStyle name="常规 5 2 13 3" xfId="863"/>
    <cellStyle name="常规 5 2 14" xfId="864"/>
    <cellStyle name="常规 5 2 15" xfId="865"/>
    <cellStyle name="常规 5 2 16" xfId="866"/>
    <cellStyle name="常规 5 2 17" xfId="867"/>
    <cellStyle name="常规 5 2 18" xfId="868"/>
    <cellStyle name="常规 5 2 19" xfId="869"/>
    <cellStyle name="常规 5 2 2" xfId="36"/>
    <cellStyle name="常规 5 2 2 2" xfId="86"/>
    <cellStyle name="常规 5 2 2 2 2" xfId="870"/>
    <cellStyle name="常规 5 2 2 2 3" xfId="871"/>
    <cellStyle name="常规 5 2 2 2 4" xfId="872"/>
    <cellStyle name="常规 5 2 2 2 5" xfId="873"/>
    <cellStyle name="常规 5 2 2 2 6" xfId="874"/>
    <cellStyle name="常规 5 2 2 3" xfId="875"/>
    <cellStyle name="常规 5 2 2 4" xfId="876"/>
    <cellStyle name="常规 5 2 2 5" xfId="877"/>
    <cellStyle name="常规 5 2 2 6" xfId="878"/>
    <cellStyle name="常规 5 2 2 7" xfId="879"/>
    <cellStyle name="常规 5 2 2 8" xfId="880"/>
    <cellStyle name="常规 5 2 3" xfId="37"/>
    <cellStyle name="常规 5 2 4" xfId="38"/>
    <cellStyle name="常规 5 2 5" xfId="169"/>
    <cellStyle name="常规 5 2 6" xfId="881"/>
    <cellStyle name="常规 5 2 7" xfId="882"/>
    <cellStyle name="常规 5 2 8" xfId="883"/>
    <cellStyle name="常规 5 2 9" xfId="884"/>
    <cellStyle name="常规 5 20" xfId="885"/>
    <cellStyle name="常规 5 21" xfId="886"/>
    <cellStyle name="常规 5 22" xfId="887"/>
    <cellStyle name="常规 5 23" xfId="888"/>
    <cellStyle name="常规 5 3" xfId="3"/>
    <cellStyle name="常规 5 3 2" xfId="889"/>
    <cellStyle name="常规 5 3 3" xfId="890"/>
    <cellStyle name="常规 5 3 4" xfId="891"/>
    <cellStyle name="常规 5 4" xfId="39"/>
    <cellStyle name="常规 5 4 2" xfId="892"/>
    <cellStyle name="常规 5 4 2 2" xfId="893"/>
    <cellStyle name="常规 5 4 2 3" xfId="894"/>
    <cellStyle name="常规 5 4 2 4" xfId="895"/>
    <cellStyle name="常规 5 4 2 5" xfId="896"/>
    <cellStyle name="常规 5 4 2 6" xfId="897"/>
    <cellStyle name="常规 5 4 2 7" xfId="898"/>
    <cellStyle name="常规 5 4 3" xfId="899"/>
    <cellStyle name="常规 5 4 4" xfId="900"/>
    <cellStyle name="常规 5 4 5" xfId="901"/>
    <cellStyle name="常规 5 4 5 2" xfId="902"/>
    <cellStyle name="常规 5 4 6" xfId="903"/>
    <cellStyle name="常规 5 4 6 2" xfId="904"/>
    <cellStyle name="常规 5 4 7" xfId="905"/>
    <cellStyle name="常规 5 4 7 2" xfId="906"/>
    <cellStyle name="常规 5 4 8" xfId="907"/>
    <cellStyle name="常规 5 4 8 2" xfId="908"/>
    <cellStyle name="常规 5 5" xfId="113"/>
    <cellStyle name="常规 5 6" xfId="114"/>
    <cellStyle name="常规 5 7" xfId="115"/>
    <cellStyle name="常规 5 8" xfId="116"/>
    <cellStyle name="常规 5 9" xfId="117"/>
    <cellStyle name="常规 6" xfId="40"/>
    <cellStyle name="常规 6 10" xfId="909"/>
    <cellStyle name="常规 6 11" xfId="910"/>
    <cellStyle name="常规 6 12" xfId="911"/>
    <cellStyle name="常规 6 13" xfId="912"/>
    <cellStyle name="常规 6 13 2" xfId="913"/>
    <cellStyle name="常规 6 13 2 2" xfId="914"/>
    <cellStyle name="常规 6 13 3" xfId="915"/>
    <cellStyle name="常规 6 13 3 2" xfId="916"/>
    <cellStyle name="常规 6 13 4" xfId="917"/>
    <cellStyle name="常规 6 13 4 2" xfId="918"/>
    <cellStyle name="常规 6 13 5" xfId="919"/>
    <cellStyle name="常规 6 13 5 2" xfId="920"/>
    <cellStyle name="常规 6 13 6" xfId="921"/>
    <cellStyle name="常规 6 13 6 2" xfId="922"/>
    <cellStyle name="常规 6 14" xfId="923"/>
    <cellStyle name="常规 6 14 2" xfId="924"/>
    <cellStyle name="常规 6 14 3" xfId="925"/>
    <cellStyle name="常规 6 14 4" xfId="926"/>
    <cellStyle name="常规 6 15" xfId="927"/>
    <cellStyle name="常规 6 16" xfId="928"/>
    <cellStyle name="常规 6 17" xfId="929"/>
    <cellStyle name="常规 6 18" xfId="930"/>
    <cellStyle name="常规 6 19" xfId="931"/>
    <cellStyle name="常规 6 2" xfId="41"/>
    <cellStyle name="常规 6 2 2" xfId="87"/>
    <cellStyle name="常规 6 2 2 2" xfId="932"/>
    <cellStyle name="常规 6 2 2 3" xfId="933"/>
    <cellStyle name="常规 6 2 2 4" xfId="934"/>
    <cellStyle name="常规 6 2 2 5" xfId="935"/>
    <cellStyle name="常规 6 2 2 6" xfId="936"/>
    <cellStyle name="常规 6 2 2 7" xfId="937"/>
    <cellStyle name="常规 6 2 3" xfId="938"/>
    <cellStyle name="常规 6 2 4" xfId="939"/>
    <cellStyle name="常规 6 2 5" xfId="940"/>
    <cellStyle name="常规 6 2 5 2" xfId="941"/>
    <cellStyle name="常规 6 2 6" xfId="942"/>
    <cellStyle name="常规 6 2 6 2" xfId="943"/>
    <cellStyle name="常规 6 2 7" xfId="944"/>
    <cellStyle name="常规 6 2 7 2" xfId="945"/>
    <cellStyle name="常规 6 2 8" xfId="946"/>
    <cellStyle name="常规 6 2 8 2" xfId="947"/>
    <cellStyle name="常规 6 20" xfId="948"/>
    <cellStyle name="常规 6 21" xfId="949"/>
    <cellStyle name="常规 6 22" xfId="950"/>
    <cellStyle name="常规 6 3" xfId="42"/>
    <cellStyle name="常规 6 4" xfId="43"/>
    <cellStyle name="常规 6 5" xfId="170"/>
    <cellStyle name="常规 6 6" xfId="951"/>
    <cellStyle name="常规 6 7" xfId="952"/>
    <cellStyle name="常规 6 8" xfId="953"/>
    <cellStyle name="常规 6 9" xfId="187"/>
    <cellStyle name="常规 69" xfId="188"/>
    <cellStyle name="常规 69 2" xfId="954"/>
    <cellStyle name="常规 69 2 2" xfId="955"/>
    <cellStyle name="常规 7" xfId="44"/>
    <cellStyle name="常规 7 10" xfId="956"/>
    <cellStyle name="常规 7 11" xfId="957"/>
    <cellStyle name="常规 7 12" xfId="958"/>
    <cellStyle name="常规 7 12 2" xfId="959"/>
    <cellStyle name="常规 7 12 2 2" xfId="960"/>
    <cellStyle name="常规 7 12 3" xfId="961"/>
    <cellStyle name="常规 7 12 3 2" xfId="962"/>
    <cellStyle name="常规 7 12 4" xfId="963"/>
    <cellStyle name="常规 7 12 4 2" xfId="964"/>
    <cellStyle name="常规 7 12 5" xfId="965"/>
    <cellStyle name="常规 7 12 5 2" xfId="966"/>
    <cellStyle name="常规 7 12 6" xfId="967"/>
    <cellStyle name="常规 7 12 6 2" xfId="968"/>
    <cellStyle name="常规 7 13" xfId="969"/>
    <cellStyle name="常规 7 13 2" xfId="970"/>
    <cellStyle name="常规 7 13 3" xfId="971"/>
    <cellStyle name="常规 7 13 4" xfId="972"/>
    <cellStyle name="常规 7 14" xfId="973"/>
    <cellStyle name="常规 7 15" xfId="974"/>
    <cellStyle name="常规 7 16" xfId="975"/>
    <cellStyle name="常规 7 17" xfId="976"/>
    <cellStyle name="常规 7 18" xfId="977"/>
    <cellStyle name="常规 7 19" xfId="978"/>
    <cellStyle name="常规 7 2" xfId="45"/>
    <cellStyle name="常规 7 2 2" xfId="979"/>
    <cellStyle name="常规 7 2 2 2" xfId="980"/>
    <cellStyle name="常规 7 2 2 3" xfId="981"/>
    <cellStyle name="常规 7 2 2 4" xfId="982"/>
    <cellStyle name="常规 7 2 2 5" xfId="983"/>
    <cellStyle name="常规 7 2 2 6" xfId="984"/>
    <cellStyle name="常规 7 2 2 7" xfId="985"/>
    <cellStyle name="常规 7 2 3" xfId="986"/>
    <cellStyle name="常规 7 2 4" xfId="987"/>
    <cellStyle name="常规 7 2 5" xfId="988"/>
    <cellStyle name="常规 7 2 5 2" xfId="989"/>
    <cellStyle name="常规 7 2 6" xfId="990"/>
    <cellStyle name="常规 7 2 6 2" xfId="991"/>
    <cellStyle name="常规 7 2 7" xfId="992"/>
    <cellStyle name="常规 7 2 7 2" xfId="993"/>
    <cellStyle name="常规 7 2 8" xfId="994"/>
    <cellStyle name="常规 7 2 8 2" xfId="995"/>
    <cellStyle name="常规 7 20" xfId="996"/>
    <cellStyle name="常规 7 21" xfId="997"/>
    <cellStyle name="常规 7 3" xfId="46"/>
    <cellStyle name="常规 7 4" xfId="171"/>
    <cellStyle name="常规 7 5" xfId="998"/>
    <cellStyle name="常规 7 6" xfId="999"/>
    <cellStyle name="常规 7 7" xfId="1000"/>
    <cellStyle name="常规 7 8" xfId="1001"/>
    <cellStyle name="常规 7 9" xfId="1002"/>
    <cellStyle name="常规 71" xfId="189"/>
    <cellStyle name="常规 71 2" xfId="1003"/>
    <cellStyle name="常规 71 2 2" xfId="1004"/>
    <cellStyle name="常规 78" xfId="118"/>
    <cellStyle name="常规 78 2" xfId="1005"/>
    <cellStyle name="常规 78 2 2" xfId="1006"/>
    <cellStyle name="常规 8" xfId="47"/>
    <cellStyle name="常规 8 10" xfId="1007"/>
    <cellStyle name="常规 8 11" xfId="1008"/>
    <cellStyle name="常规 8 12" xfId="1009"/>
    <cellStyle name="常规 8 12 2" xfId="1010"/>
    <cellStyle name="常规 8 12 2 2" xfId="1011"/>
    <cellStyle name="常规 8 12 3" xfId="1012"/>
    <cellStyle name="常规 8 12 3 2" xfId="1013"/>
    <cellStyle name="常规 8 12 4" xfId="1014"/>
    <cellStyle name="常规 8 12 4 2" xfId="1015"/>
    <cellStyle name="常规 8 12 5" xfId="1016"/>
    <cellStyle name="常规 8 12 5 2" xfId="1017"/>
    <cellStyle name="常规 8 12 6" xfId="1018"/>
    <cellStyle name="常规 8 12 6 2" xfId="1019"/>
    <cellStyle name="常规 8 13" xfId="1020"/>
    <cellStyle name="常规 8 13 2" xfId="1021"/>
    <cellStyle name="常规 8 13 3" xfId="1022"/>
    <cellStyle name="常规 8 13 4" xfId="1023"/>
    <cellStyle name="常规 8 14" xfId="1024"/>
    <cellStyle name="常规 8 15" xfId="1025"/>
    <cellStyle name="常规 8 16" xfId="1026"/>
    <cellStyle name="常规 8 17" xfId="1027"/>
    <cellStyle name="常规 8 18" xfId="1028"/>
    <cellStyle name="常规 8 19" xfId="1029"/>
    <cellStyle name="常规 8 2" xfId="48"/>
    <cellStyle name="常规 8 2 2" xfId="1030"/>
    <cellStyle name="常规 8 2 2 2" xfId="1031"/>
    <cellStyle name="常规 8 2 2 3" xfId="1032"/>
    <cellStyle name="常规 8 2 2 4" xfId="1033"/>
    <cellStyle name="常规 8 2 2 5" xfId="1034"/>
    <cellStyle name="常规 8 2 2 6" xfId="1035"/>
    <cellStyle name="常规 8 2 2 7" xfId="1036"/>
    <cellStyle name="常规 8 2 3" xfId="1037"/>
    <cellStyle name="常规 8 2 4" xfId="1038"/>
    <cellStyle name="常规 8 2 5" xfId="1039"/>
    <cellStyle name="常规 8 2 5 2" xfId="1040"/>
    <cellStyle name="常规 8 2 6" xfId="1041"/>
    <cellStyle name="常规 8 2 6 2" xfId="1042"/>
    <cellStyle name="常规 8 2 7" xfId="1043"/>
    <cellStyle name="常规 8 2 7 2" xfId="1044"/>
    <cellStyle name="常规 8 2 8" xfId="1045"/>
    <cellStyle name="常规 8 2 8 2" xfId="1046"/>
    <cellStyle name="常规 8 20" xfId="1047"/>
    <cellStyle name="常规 8 21" xfId="1048"/>
    <cellStyle name="常规 8 3" xfId="49"/>
    <cellStyle name="常规 8 4" xfId="172"/>
    <cellStyle name="常规 8 5" xfId="1049"/>
    <cellStyle name="常规 8 6" xfId="1050"/>
    <cellStyle name="常规 8 7" xfId="1051"/>
    <cellStyle name="常规 8 8" xfId="1052"/>
    <cellStyle name="常规 8 9" xfId="1053"/>
    <cellStyle name="常规 81" xfId="190"/>
    <cellStyle name="常规 81 2" xfId="1054"/>
    <cellStyle name="常规 81 2 2" xfId="1055"/>
    <cellStyle name="常规 87" xfId="119"/>
    <cellStyle name="常规 87 2" xfId="1056"/>
    <cellStyle name="常规 87 2 2" xfId="1057"/>
    <cellStyle name="常规 88" xfId="191"/>
    <cellStyle name="常规 88 2" xfId="1058"/>
    <cellStyle name="常规 88 2 2" xfId="1059"/>
    <cellStyle name="常规 9" xfId="50"/>
    <cellStyle name="常规 9 10" xfId="1060"/>
    <cellStyle name="常规 9 11" xfId="1061"/>
    <cellStyle name="常规 9 12" xfId="1062"/>
    <cellStyle name="常规 9 12 2" xfId="1063"/>
    <cellStyle name="常规 9 12 2 2" xfId="1064"/>
    <cellStyle name="常规 9 12 3" xfId="1065"/>
    <cellStyle name="常规 9 12 3 2" xfId="1066"/>
    <cellStyle name="常规 9 12 4" xfId="1067"/>
    <cellStyle name="常规 9 12 4 2" xfId="1068"/>
    <cellStyle name="常规 9 12 5" xfId="1069"/>
    <cellStyle name="常规 9 12 5 2" xfId="1070"/>
    <cellStyle name="常规 9 12 6" xfId="1071"/>
    <cellStyle name="常规 9 12 6 2" xfId="1072"/>
    <cellStyle name="常规 9 13" xfId="1073"/>
    <cellStyle name="常规 9 13 2" xfId="1074"/>
    <cellStyle name="常规 9 13 3" xfId="1075"/>
    <cellStyle name="常规 9 13 4" xfId="1076"/>
    <cellStyle name="常规 9 14" xfId="1077"/>
    <cellStyle name="常规 9 15" xfId="1078"/>
    <cellStyle name="常规 9 16" xfId="1079"/>
    <cellStyle name="常规 9 17" xfId="1080"/>
    <cellStyle name="常规 9 18" xfId="1081"/>
    <cellStyle name="常规 9 19" xfId="1082"/>
    <cellStyle name="常规 9 2" xfId="51"/>
    <cellStyle name="常规 9 2 2" xfId="1083"/>
    <cellStyle name="常规 9 2 2 2" xfId="1084"/>
    <cellStyle name="常规 9 2 2 3" xfId="1085"/>
    <cellStyle name="常规 9 2 2 4" xfId="1086"/>
    <cellStyle name="常规 9 2 2 5" xfId="1087"/>
    <cellStyle name="常规 9 2 2 6" xfId="1088"/>
    <cellStyle name="常规 9 2 2 7" xfId="1089"/>
    <cellStyle name="常规 9 2 3" xfId="1090"/>
    <cellStyle name="常规 9 2 4" xfId="1091"/>
    <cellStyle name="常规 9 2 5" xfId="1092"/>
    <cellStyle name="常规 9 2 5 2" xfId="1093"/>
    <cellStyle name="常规 9 2 6" xfId="1094"/>
    <cellStyle name="常规 9 2 6 2" xfId="1095"/>
    <cellStyle name="常规 9 2 7" xfId="1096"/>
    <cellStyle name="常规 9 2 7 2" xfId="1097"/>
    <cellStyle name="常规 9 2 8" xfId="1098"/>
    <cellStyle name="常规 9 2 8 2" xfId="1099"/>
    <cellStyle name="常规 9 20" xfId="1100"/>
    <cellStyle name="常规 9 3" xfId="52"/>
    <cellStyle name="常规 9 4" xfId="53"/>
    <cellStyle name="常规 9 5" xfId="173"/>
    <cellStyle name="常规 9 6" xfId="1101"/>
    <cellStyle name="常规 9 7" xfId="1102"/>
    <cellStyle name="常规 9 8" xfId="1103"/>
    <cellStyle name="常规 9 9" xfId="1104"/>
    <cellStyle name="常规 94" xfId="120"/>
    <cellStyle name="常规 94 2" xfId="1105"/>
    <cellStyle name="常规 94 2 2" xfId="1106"/>
    <cellStyle name="常规 95" xfId="192"/>
    <cellStyle name="常规 95 2" xfId="1107"/>
    <cellStyle name="常规 95 2 2" xfId="1108"/>
    <cellStyle name="千位分隔" xfId="1" builtinId="3"/>
    <cellStyle name="千位分隔 2" xfId="54"/>
    <cellStyle name="千位分隔 2 2" xfId="193"/>
    <cellStyle name="千位分隔 2 2 2" xfId="1125"/>
    <cellStyle name="千位分隔 2 3" xfId="1109"/>
    <cellStyle name="千位分隔 2 4" xfId="1110"/>
    <cellStyle name="千位分隔 3" xfId="57"/>
    <cellStyle name="千位分隔 3 2" xfId="1111"/>
    <cellStyle name="千位分隔 3 2 2" xfId="1112"/>
    <cellStyle name="千位分隔 4" xfId="174"/>
    <cellStyle name="千位分隔 4 2" xfId="1113"/>
    <cellStyle name="千位分隔 4 2 2" xfId="1114"/>
    <cellStyle name="千位分隔 5" xfId="1115"/>
    <cellStyle name="千位分隔 5 2" xfId="1116"/>
    <cellStyle name="千位分隔 5 2 2" xfId="1117"/>
    <cellStyle name="千位分隔 5 3" xfId="1118"/>
    <cellStyle name="千位分隔 6" xfId="1119"/>
    <cellStyle name="千位分隔 8" xfId="1120"/>
    <cellStyle name="千位分隔 8 2" xfId="112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Q64"/>
  <sheetViews>
    <sheetView tabSelected="1" topLeftCell="C1" workbookViewId="0">
      <pane ySplit="2" topLeftCell="A54" activePane="bottomLeft" state="frozen"/>
      <selection activeCell="H27" sqref="H27"/>
      <selection pane="bottomLeft" activeCell="R3" sqref="R3:R63"/>
    </sheetView>
  </sheetViews>
  <sheetFormatPr defaultColWidth="9" defaultRowHeight="21" customHeight="1"/>
  <cols>
    <col min="1" max="2" width="9.75" style="1" bestFit="1" customWidth="1"/>
    <col min="3" max="3" width="13.375" style="1" bestFit="1" customWidth="1"/>
    <col min="4" max="4" width="8.375" style="1" bestFit="1" customWidth="1"/>
    <col min="5" max="5" width="13.375" style="1" bestFit="1" customWidth="1"/>
    <col min="6" max="6" width="11.5" style="1" bestFit="1" customWidth="1"/>
    <col min="7" max="7" width="13.375" style="1" bestFit="1" customWidth="1"/>
    <col min="8" max="8" width="15.25" style="1" bestFit="1" customWidth="1"/>
    <col min="9" max="11" width="13.375" style="1" bestFit="1" customWidth="1"/>
    <col min="12" max="12" width="17" style="44" bestFit="1" customWidth="1"/>
    <col min="13" max="13" width="15.25" style="1" bestFit="1" customWidth="1"/>
    <col min="14" max="15" width="15.25" style="44" bestFit="1" customWidth="1"/>
    <col min="16" max="17" width="13.375" style="1" bestFit="1" customWidth="1"/>
    <col min="18" max="16384" width="9" style="1"/>
  </cols>
  <sheetData>
    <row r="1" spans="1:17" ht="25.9" customHeight="1">
      <c r="A1" s="689" t="s">
        <v>0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89"/>
      <c r="O1" s="689"/>
      <c r="P1" s="689"/>
      <c r="Q1" s="689"/>
    </row>
    <row r="2" spans="1:17" s="10" customFormat="1" ht="25.5" customHeight="1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3" t="s">
        <v>9</v>
      </c>
      <c r="J2" s="5" t="s">
        <v>10</v>
      </c>
      <c r="K2" s="6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8" t="s">
        <v>16</v>
      </c>
      <c r="Q2" s="9" t="s">
        <v>17</v>
      </c>
    </row>
    <row r="3" spans="1:17" s="19" customFormat="1" ht="21" customHeight="1">
      <c r="A3" s="11">
        <v>1</v>
      </c>
      <c r="B3" s="11" t="s">
        <v>18</v>
      </c>
      <c r="C3" s="11" t="s">
        <v>19</v>
      </c>
      <c r="D3" s="11" t="s">
        <v>20</v>
      </c>
      <c r="E3" s="11" t="s">
        <v>407</v>
      </c>
      <c r="F3" s="11" t="s">
        <v>21</v>
      </c>
      <c r="G3" s="12">
        <v>44502</v>
      </c>
      <c r="H3" s="13">
        <v>44867</v>
      </c>
      <c r="I3" s="11" t="s">
        <v>22</v>
      </c>
      <c r="J3" s="14">
        <v>50000</v>
      </c>
      <c r="K3" s="15">
        <v>3.85E-2</v>
      </c>
      <c r="L3" s="16">
        <v>44867</v>
      </c>
      <c r="M3" s="17" t="s">
        <v>399</v>
      </c>
      <c r="N3" s="18" t="s">
        <v>400</v>
      </c>
      <c r="O3" s="18">
        <v>44867</v>
      </c>
      <c r="P3" s="11">
        <v>216</v>
      </c>
      <c r="Q3" s="11">
        <v>1139</v>
      </c>
    </row>
    <row r="4" spans="1:17" s="19" customFormat="1" ht="21" customHeight="1">
      <c r="A4" s="11">
        <v>2</v>
      </c>
      <c r="B4" s="11" t="s">
        <v>18</v>
      </c>
      <c r="C4" s="11" t="s">
        <v>19</v>
      </c>
      <c r="D4" s="20" t="s">
        <v>23</v>
      </c>
      <c r="E4" s="21" t="s">
        <v>408</v>
      </c>
      <c r="F4" s="11" t="s">
        <v>21</v>
      </c>
      <c r="G4" s="22">
        <v>44903</v>
      </c>
      <c r="H4" s="23">
        <v>45267</v>
      </c>
      <c r="I4" s="11" t="s">
        <v>22</v>
      </c>
      <c r="J4" s="14">
        <v>50000</v>
      </c>
      <c r="K4" s="24">
        <v>3.6499999999999998E-2</v>
      </c>
      <c r="L4" s="16"/>
      <c r="M4" s="11"/>
      <c r="N4" s="18">
        <v>44903</v>
      </c>
      <c r="O4" s="18" t="s">
        <v>401</v>
      </c>
      <c r="P4" s="11">
        <v>114</v>
      </c>
      <c r="Q4" s="11">
        <v>570</v>
      </c>
    </row>
    <row r="5" spans="1:17" s="19" customFormat="1" ht="21" customHeight="1">
      <c r="A5" s="11">
        <v>3</v>
      </c>
      <c r="B5" s="11" t="s">
        <v>18</v>
      </c>
      <c r="C5" s="11" t="s">
        <v>19</v>
      </c>
      <c r="D5" s="11" t="s">
        <v>23</v>
      </c>
      <c r="E5" s="11" t="s">
        <v>409</v>
      </c>
      <c r="F5" s="11" t="s">
        <v>21</v>
      </c>
      <c r="G5" s="18">
        <v>44525</v>
      </c>
      <c r="H5" s="18">
        <v>44889</v>
      </c>
      <c r="I5" s="11" t="s">
        <v>22</v>
      </c>
      <c r="J5" s="14">
        <v>50000</v>
      </c>
      <c r="K5" s="15">
        <v>3.85E-2</v>
      </c>
      <c r="L5" s="16">
        <v>44868</v>
      </c>
      <c r="M5" s="17" t="s">
        <v>399</v>
      </c>
      <c r="N5" s="18" t="s">
        <v>400</v>
      </c>
      <c r="O5" s="18">
        <v>44868</v>
      </c>
      <c r="P5" s="11">
        <v>217</v>
      </c>
      <c r="Q5" s="11">
        <v>1144</v>
      </c>
    </row>
    <row r="6" spans="1:17" s="19" customFormat="1" ht="21" customHeight="1">
      <c r="A6" s="11">
        <v>4</v>
      </c>
      <c r="B6" s="11" t="s">
        <v>18</v>
      </c>
      <c r="C6" s="11" t="s">
        <v>19</v>
      </c>
      <c r="D6" s="20" t="s">
        <v>23</v>
      </c>
      <c r="E6" s="21" t="s">
        <v>409</v>
      </c>
      <c r="F6" s="11" t="s">
        <v>21</v>
      </c>
      <c r="G6" s="22">
        <v>44888</v>
      </c>
      <c r="H6" s="23">
        <v>45252</v>
      </c>
      <c r="I6" s="11" t="s">
        <v>22</v>
      </c>
      <c r="J6" s="25">
        <v>50000</v>
      </c>
      <c r="K6" s="24">
        <v>3.6499999999999998E-2</v>
      </c>
      <c r="L6" s="16"/>
      <c r="M6" s="11"/>
      <c r="N6" s="18">
        <v>44888</v>
      </c>
      <c r="O6" s="18" t="s">
        <v>401</v>
      </c>
      <c r="P6" s="11">
        <v>129</v>
      </c>
      <c r="Q6" s="11">
        <v>645</v>
      </c>
    </row>
    <row r="7" spans="1:17" s="19" customFormat="1" ht="21" customHeight="1">
      <c r="A7" s="11">
        <v>5</v>
      </c>
      <c r="B7" s="11" t="s">
        <v>18</v>
      </c>
      <c r="C7" s="11" t="s">
        <v>19</v>
      </c>
      <c r="D7" s="21" t="s">
        <v>23</v>
      </c>
      <c r="E7" s="21" t="s">
        <v>410</v>
      </c>
      <c r="F7" s="11" t="s">
        <v>21</v>
      </c>
      <c r="G7" s="22">
        <v>44526</v>
      </c>
      <c r="H7" s="22">
        <v>44891</v>
      </c>
      <c r="I7" s="11" t="s">
        <v>22</v>
      </c>
      <c r="J7" s="25">
        <v>50000</v>
      </c>
      <c r="K7" s="15">
        <v>3.85E-2</v>
      </c>
      <c r="L7" s="16">
        <v>44867</v>
      </c>
      <c r="M7" s="17" t="s">
        <v>399</v>
      </c>
      <c r="N7" s="18" t="s">
        <v>400</v>
      </c>
      <c r="O7" s="18">
        <v>44867</v>
      </c>
      <c r="P7" s="11">
        <v>216</v>
      </c>
      <c r="Q7" s="11">
        <v>1139</v>
      </c>
    </row>
    <row r="8" spans="1:17" s="19" customFormat="1" ht="21" customHeight="1">
      <c r="A8" s="11">
        <v>6</v>
      </c>
      <c r="B8" s="11" t="s">
        <v>18</v>
      </c>
      <c r="C8" s="11" t="s">
        <v>19</v>
      </c>
      <c r="D8" s="20" t="s">
        <v>23</v>
      </c>
      <c r="E8" s="21" t="s">
        <v>410</v>
      </c>
      <c r="F8" s="27" t="s">
        <v>21</v>
      </c>
      <c r="G8" s="22">
        <v>44888</v>
      </c>
      <c r="H8" s="23">
        <v>45252</v>
      </c>
      <c r="I8" s="11" t="s">
        <v>22</v>
      </c>
      <c r="J8" s="25">
        <v>50000</v>
      </c>
      <c r="K8" s="24">
        <v>3.6499999999999998E-2</v>
      </c>
      <c r="L8" s="18"/>
      <c r="M8" s="11"/>
      <c r="N8" s="18">
        <v>44888</v>
      </c>
      <c r="O8" s="18" t="s">
        <v>401</v>
      </c>
      <c r="P8" s="11">
        <v>129</v>
      </c>
      <c r="Q8" s="11">
        <v>645</v>
      </c>
    </row>
    <row r="9" spans="1:17" s="19" customFormat="1" ht="21" customHeight="1">
      <c r="A9" s="11">
        <v>7</v>
      </c>
      <c r="B9" s="11" t="s">
        <v>18</v>
      </c>
      <c r="C9" s="11" t="s">
        <v>19</v>
      </c>
      <c r="D9" s="11" t="s">
        <v>24</v>
      </c>
      <c r="E9" s="11" t="s">
        <v>411</v>
      </c>
      <c r="F9" s="11" t="s">
        <v>21</v>
      </c>
      <c r="G9" s="18">
        <v>44543</v>
      </c>
      <c r="H9" s="18">
        <v>44907</v>
      </c>
      <c r="I9" s="11" t="s">
        <v>22</v>
      </c>
      <c r="J9" s="14">
        <v>50000</v>
      </c>
      <c r="K9" s="15">
        <v>3.85E-2</v>
      </c>
      <c r="L9" s="16">
        <v>44909</v>
      </c>
      <c r="M9" s="17" t="s">
        <v>402</v>
      </c>
      <c r="N9" s="18" t="s">
        <v>400</v>
      </c>
      <c r="O9" s="18">
        <v>44907</v>
      </c>
      <c r="P9" s="11">
        <v>256</v>
      </c>
      <c r="Q9" s="11">
        <v>1350</v>
      </c>
    </row>
    <row r="10" spans="1:17" s="19" customFormat="1" ht="21" customHeight="1">
      <c r="A10" s="11">
        <v>8</v>
      </c>
      <c r="B10" s="11" t="s">
        <v>18</v>
      </c>
      <c r="C10" s="11" t="s">
        <v>19</v>
      </c>
      <c r="D10" s="11" t="s">
        <v>25</v>
      </c>
      <c r="E10" s="11" t="s">
        <v>412</v>
      </c>
      <c r="F10" s="11" t="s">
        <v>21</v>
      </c>
      <c r="G10" s="18">
        <v>44524</v>
      </c>
      <c r="H10" s="18">
        <v>44889</v>
      </c>
      <c r="I10" s="11" t="s">
        <v>22</v>
      </c>
      <c r="J10" s="14">
        <v>50000</v>
      </c>
      <c r="K10" s="15">
        <v>3.85E-2</v>
      </c>
      <c r="L10" s="16">
        <v>44875</v>
      </c>
      <c r="M10" s="17" t="s">
        <v>399</v>
      </c>
      <c r="N10" s="18" t="s">
        <v>400</v>
      </c>
      <c r="O10" s="18">
        <v>44875</v>
      </c>
      <c r="P10" s="11">
        <v>224</v>
      </c>
      <c r="Q10" s="11">
        <v>1181</v>
      </c>
    </row>
    <row r="11" spans="1:17" s="19" customFormat="1" ht="21" customHeight="1">
      <c r="A11" s="11">
        <v>9</v>
      </c>
      <c r="B11" s="11" t="s">
        <v>18</v>
      </c>
      <c r="C11" s="11" t="s">
        <v>19</v>
      </c>
      <c r="D11" s="20" t="s">
        <v>25</v>
      </c>
      <c r="E11" s="21" t="s">
        <v>412</v>
      </c>
      <c r="F11" s="20" t="s">
        <v>26</v>
      </c>
      <c r="G11" s="22">
        <v>44887</v>
      </c>
      <c r="H11" s="23">
        <v>45252</v>
      </c>
      <c r="I11" s="11" t="s">
        <v>22</v>
      </c>
      <c r="J11" s="14">
        <v>50000</v>
      </c>
      <c r="K11" s="24">
        <v>3.6499999999999998E-2</v>
      </c>
      <c r="L11" s="16"/>
      <c r="M11" s="11"/>
      <c r="N11" s="18">
        <v>44887</v>
      </c>
      <c r="O11" s="18" t="s">
        <v>401</v>
      </c>
      <c r="P11" s="11">
        <v>130</v>
      </c>
      <c r="Q11" s="11">
        <v>650</v>
      </c>
    </row>
    <row r="12" spans="1:17" s="19" customFormat="1" ht="21" customHeight="1">
      <c r="A12" s="11">
        <v>10</v>
      </c>
      <c r="B12" s="11" t="s">
        <v>18</v>
      </c>
      <c r="C12" s="11" t="s">
        <v>19</v>
      </c>
      <c r="D12" s="11" t="s">
        <v>27</v>
      </c>
      <c r="E12" s="11" t="s">
        <v>413</v>
      </c>
      <c r="F12" s="11" t="s">
        <v>21</v>
      </c>
      <c r="G12" s="18">
        <v>44527</v>
      </c>
      <c r="H12" s="18">
        <v>44891</v>
      </c>
      <c r="I12" s="11" t="s">
        <v>22</v>
      </c>
      <c r="J12" s="14">
        <v>50000</v>
      </c>
      <c r="K12" s="15">
        <v>3.85E-2</v>
      </c>
      <c r="L12" s="16">
        <v>44891</v>
      </c>
      <c r="M12" s="17" t="s">
        <v>399</v>
      </c>
      <c r="N12" s="18" t="s">
        <v>400</v>
      </c>
      <c r="O12" s="18">
        <v>44891</v>
      </c>
      <c r="P12" s="11">
        <v>240</v>
      </c>
      <c r="Q12" s="11">
        <v>1266</v>
      </c>
    </row>
    <row r="13" spans="1:17" s="19" customFormat="1" ht="21" customHeight="1">
      <c r="A13" s="11">
        <v>11</v>
      </c>
      <c r="B13" s="11" t="s">
        <v>18</v>
      </c>
      <c r="C13" s="11" t="s">
        <v>19</v>
      </c>
      <c r="D13" s="11" t="s">
        <v>28</v>
      </c>
      <c r="E13" s="11" t="s">
        <v>414</v>
      </c>
      <c r="F13" s="11" t="s">
        <v>21</v>
      </c>
      <c r="G13" s="18">
        <v>44496</v>
      </c>
      <c r="H13" s="18">
        <v>44861</v>
      </c>
      <c r="I13" s="11" t="s">
        <v>22</v>
      </c>
      <c r="J13" s="14">
        <v>50000</v>
      </c>
      <c r="K13" s="15">
        <v>3.85E-2</v>
      </c>
      <c r="L13" s="16">
        <v>44859</v>
      </c>
      <c r="M13" s="17" t="s">
        <v>399</v>
      </c>
      <c r="N13" s="18" t="s">
        <v>400</v>
      </c>
      <c r="O13" s="18">
        <v>44859</v>
      </c>
      <c r="P13" s="11">
        <v>208</v>
      </c>
      <c r="Q13" s="11">
        <v>1097</v>
      </c>
    </row>
    <row r="14" spans="1:17" s="19" customFormat="1" ht="21" customHeight="1">
      <c r="A14" s="11">
        <v>12</v>
      </c>
      <c r="B14" s="11" t="s">
        <v>18</v>
      </c>
      <c r="C14" s="11" t="s">
        <v>19</v>
      </c>
      <c r="D14" s="20" t="s">
        <v>28</v>
      </c>
      <c r="E14" s="21" t="s">
        <v>414</v>
      </c>
      <c r="F14" s="11" t="s">
        <v>21</v>
      </c>
      <c r="G14" s="22">
        <v>44887</v>
      </c>
      <c r="H14" s="23">
        <v>45251</v>
      </c>
      <c r="I14" s="11" t="s">
        <v>22</v>
      </c>
      <c r="J14" s="14">
        <v>50000</v>
      </c>
      <c r="K14" s="24">
        <v>3.6499999999999998E-2</v>
      </c>
      <c r="L14" s="16"/>
      <c r="M14" s="11"/>
      <c r="N14" s="18">
        <v>44887</v>
      </c>
      <c r="O14" s="18" t="s">
        <v>401</v>
      </c>
      <c r="P14" s="11">
        <v>130</v>
      </c>
      <c r="Q14" s="11">
        <v>650</v>
      </c>
    </row>
    <row r="15" spans="1:17" s="19" customFormat="1" ht="21" customHeight="1">
      <c r="A15" s="11">
        <v>13</v>
      </c>
      <c r="B15" s="11" t="s">
        <v>18</v>
      </c>
      <c r="C15" s="11" t="s">
        <v>19</v>
      </c>
      <c r="D15" s="11" t="s">
        <v>28</v>
      </c>
      <c r="E15" s="11" t="s">
        <v>415</v>
      </c>
      <c r="F15" s="11" t="s">
        <v>21</v>
      </c>
      <c r="G15" s="18">
        <v>44494</v>
      </c>
      <c r="H15" s="18">
        <v>44859</v>
      </c>
      <c r="I15" s="11" t="s">
        <v>22</v>
      </c>
      <c r="J15" s="14">
        <v>50000</v>
      </c>
      <c r="K15" s="15">
        <v>3.85E-2</v>
      </c>
      <c r="L15" s="16">
        <v>44858</v>
      </c>
      <c r="M15" s="17" t="s">
        <v>399</v>
      </c>
      <c r="N15" s="18" t="s">
        <v>400</v>
      </c>
      <c r="O15" s="18">
        <v>44858</v>
      </c>
      <c r="P15" s="11">
        <v>207</v>
      </c>
      <c r="Q15" s="11">
        <v>1092</v>
      </c>
    </row>
    <row r="16" spans="1:17" s="19" customFormat="1" ht="21" customHeight="1">
      <c r="A16" s="11">
        <v>14</v>
      </c>
      <c r="B16" s="11" t="s">
        <v>18</v>
      </c>
      <c r="C16" s="11" t="s">
        <v>19</v>
      </c>
      <c r="D16" s="20" t="s">
        <v>28</v>
      </c>
      <c r="E16" s="28" t="s">
        <v>415</v>
      </c>
      <c r="F16" s="11" t="s">
        <v>21</v>
      </c>
      <c r="G16" s="29">
        <v>44864</v>
      </c>
      <c r="H16" s="23">
        <v>45228</v>
      </c>
      <c r="I16" s="11" t="s">
        <v>22</v>
      </c>
      <c r="J16" s="25">
        <v>50000</v>
      </c>
      <c r="K16" s="24">
        <v>3.6499999999999998E-2</v>
      </c>
      <c r="L16" s="16"/>
      <c r="M16" s="11"/>
      <c r="N16" s="18">
        <v>44864</v>
      </c>
      <c r="O16" s="18" t="s">
        <v>401</v>
      </c>
      <c r="P16" s="11">
        <v>153</v>
      </c>
      <c r="Q16" s="11">
        <v>765</v>
      </c>
    </row>
    <row r="17" spans="1:17" s="19" customFormat="1" ht="21" customHeight="1">
      <c r="A17" s="11">
        <v>15</v>
      </c>
      <c r="B17" s="11" t="s">
        <v>18</v>
      </c>
      <c r="C17" s="11" t="s">
        <v>19</v>
      </c>
      <c r="D17" s="11" t="s">
        <v>28</v>
      </c>
      <c r="E17" s="11" t="s">
        <v>416</v>
      </c>
      <c r="F17" s="11" t="s">
        <v>21</v>
      </c>
      <c r="G17" s="30">
        <v>44504</v>
      </c>
      <c r="H17" s="30">
        <v>44869</v>
      </c>
      <c r="I17" s="11" t="s">
        <v>22</v>
      </c>
      <c r="J17" s="14">
        <v>50000</v>
      </c>
      <c r="K17" s="15">
        <v>3.85E-2</v>
      </c>
      <c r="L17" s="16">
        <v>44861</v>
      </c>
      <c r="M17" s="17" t="s">
        <v>399</v>
      </c>
      <c r="N17" s="18" t="s">
        <v>400</v>
      </c>
      <c r="O17" s="18">
        <v>44861</v>
      </c>
      <c r="P17" s="11">
        <v>210</v>
      </c>
      <c r="Q17" s="11">
        <v>1108</v>
      </c>
    </row>
    <row r="18" spans="1:17" s="19" customFormat="1" ht="21" customHeight="1">
      <c r="A18" s="11">
        <v>16</v>
      </c>
      <c r="B18" s="11" t="s">
        <v>18</v>
      </c>
      <c r="C18" s="11" t="s">
        <v>19</v>
      </c>
      <c r="D18" s="20" t="s">
        <v>28</v>
      </c>
      <c r="E18" s="21" t="s">
        <v>416</v>
      </c>
      <c r="F18" s="11" t="s">
        <v>21</v>
      </c>
      <c r="G18" s="22">
        <v>44886</v>
      </c>
      <c r="H18" s="23">
        <v>45250</v>
      </c>
      <c r="I18" s="11" t="s">
        <v>22</v>
      </c>
      <c r="J18" s="25">
        <v>50000</v>
      </c>
      <c r="K18" s="24">
        <v>3.6499999999999998E-2</v>
      </c>
      <c r="L18" s="16"/>
      <c r="M18" s="11"/>
      <c r="N18" s="18">
        <v>44886</v>
      </c>
      <c r="O18" s="18" t="s">
        <v>401</v>
      </c>
      <c r="P18" s="11">
        <v>131</v>
      </c>
      <c r="Q18" s="11">
        <v>655</v>
      </c>
    </row>
    <row r="19" spans="1:17" s="19" customFormat="1" ht="25.5" customHeight="1">
      <c r="A19" s="11">
        <v>17</v>
      </c>
      <c r="B19" s="11" t="s">
        <v>18</v>
      </c>
      <c r="C19" s="11" t="s">
        <v>19</v>
      </c>
      <c r="D19" s="11" t="s">
        <v>28</v>
      </c>
      <c r="E19" s="11" t="s">
        <v>417</v>
      </c>
      <c r="F19" s="11" t="s">
        <v>21</v>
      </c>
      <c r="G19" s="12">
        <v>44515</v>
      </c>
      <c r="H19" s="13">
        <v>44880</v>
      </c>
      <c r="I19" s="11" t="s">
        <v>22</v>
      </c>
      <c r="J19" s="14">
        <v>50000</v>
      </c>
      <c r="K19" s="15">
        <v>3.85E-2</v>
      </c>
      <c r="L19" s="31">
        <v>44863</v>
      </c>
      <c r="M19" s="17" t="s">
        <v>399</v>
      </c>
      <c r="N19" s="18" t="s">
        <v>400</v>
      </c>
      <c r="O19" s="18">
        <v>44863</v>
      </c>
      <c r="P19" s="11">
        <v>212</v>
      </c>
      <c r="Q19" s="11">
        <v>1118</v>
      </c>
    </row>
    <row r="20" spans="1:17" s="19" customFormat="1" ht="25.5" customHeight="1">
      <c r="A20" s="11">
        <v>18</v>
      </c>
      <c r="B20" s="11" t="s">
        <v>18</v>
      </c>
      <c r="C20" s="11" t="s">
        <v>19</v>
      </c>
      <c r="D20" s="11" t="s">
        <v>28</v>
      </c>
      <c r="E20" s="11" t="s">
        <v>418</v>
      </c>
      <c r="F20" s="11" t="s">
        <v>21</v>
      </c>
      <c r="G20" s="12">
        <v>44512</v>
      </c>
      <c r="H20" s="13">
        <v>44876</v>
      </c>
      <c r="I20" s="11" t="s">
        <v>22</v>
      </c>
      <c r="J20" s="14">
        <v>50000</v>
      </c>
      <c r="K20" s="15">
        <v>3.85E-2</v>
      </c>
      <c r="L20" s="16">
        <v>44871</v>
      </c>
      <c r="M20" s="17" t="s">
        <v>399</v>
      </c>
      <c r="N20" s="18" t="s">
        <v>400</v>
      </c>
      <c r="O20" s="18">
        <v>44871</v>
      </c>
      <c r="P20" s="11">
        <v>220</v>
      </c>
      <c r="Q20" s="11">
        <v>1160</v>
      </c>
    </row>
    <row r="21" spans="1:17" s="19" customFormat="1" ht="25.5" customHeight="1">
      <c r="A21" s="11">
        <v>19</v>
      </c>
      <c r="B21" s="11" t="s">
        <v>18</v>
      </c>
      <c r="C21" s="11" t="s">
        <v>19</v>
      </c>
      <c r="D21" s="20" t="s">
        <v>28</v>
      </c>
      <c r="E21" s="21" t="s">
        <v>418</v>
      </c>
      <c r="F21" s="11" t="s">
        <v>21</v>
      </c>
      <c r="G21" s="22">
        <v>44930</v>
      </c>
      <c r="H21" s="23">
        <v>45295</v>
      </c>
      <c r="I21" s="11" t="s">
        <v>22</v>
      </c>
      <c r="J21" s="25">
        <v>50000</v>
      </c>
      <c r="K21" s="24">
        <v>3.6499999999999998E-2</v>
      </c>
      <c r="L21" s="16"/>
      <c r="M21" s="11"/>
      <c r="N21" s="18">
        <v>44930</v>
      </c>
      <c r="O21" s="18" t="s">
        <v>401</v>
      </c>
      <c r="P21" s="11">
        <v>87</v>
      </c>
      <c r="Q21" s="11">
        <v>435</v>
      </c>
    </row>
    <row r="22" spans="1:17" s="19" customFormat="1" ht="25.5" customHeight="1">
      <c r="A22" s="11">
        <v>20</v>
      </c>
      <c r="B22" s="11" t="s">
        <v>18</v>
      </c>
      <c r="C22" s="11" t="s">
        <v>19</v>
      </c>
      <c r="D22" s="11" t="s">
        <v>28</v>
      </c>
      <c r="E22" s="11" t="s">
        <v>419</v>
      </c>
      <c r="F22" s="11" t="s">
        <v>21</v>
      </c>
      <c r="G22" s="18">
        <v>44502</v>
      </c>
      <c r="H22" s="18">
        <v>44867</v>
      </c>
      <c r="I22" s="11" t="s">
        <v>22</v>
      </c>
      <c r="J22" s="14">
        <v>50000</v>
      </c>
      <c r="K22" s="15">
        <v>3.85E-2</v>
      </c>
      <c r="L22" s="32">
        <v>44867</v>
      </c>
      <c r="M22" s="17" t="s">
        <v>399</v>
      </c>
      <c r="N22" s="18" t="s">
        <v>400</v>
      </c>
      <c r="O22" s="18">
        <v>44867</v>
      </c>
      <c r="P22" s="11">
        <v>216</v>
      </c>
      <c r="Q22" s="11">
        <v>1139</v>
      </c>
    </row>
    <row r="23" spans="1:17" s="19" customFormat="1" ht="25.5" customHeight="1">
      <c r="A23" s="11">
        <v>21</v>
      </c>
      <c r="B23" s="11" t="s">
        <v>18</v>
      </c>
      <c r="C23" s="11" t="s">
        <v>19</v>
      </c>
      <c r="D23" s="20" t="s">
        <v>28</v>
      </c>
      <c r="E23" s="21" t="s">
        <v>419</v>
      </c>
      <c r="F23" s="11" t="s">
        <v>21</v>
      </c>
      <c r="G23" s="22">
        <v>44888</v>
      </c>
      <c r="H23" s="23">
        <v>45253</v>
      </c>
      <c r="I23" s="11" t="s">
        <v>22</v>
      </c>
      <c r="J23" s="25">
        <v>50000</v>
      </c>
      <c r="K23" s="24">
        <v>3.6499999999999998E-2</v>
      </c>
      <c r="L23" s="16"/>
      <c r="M23" s="11"/>
      <c r="N23" s="18">
        <v>44888</v>
      </c>
      <c r="O23" s="18" t="s">
        <v>401</v>
      </c>
      <c r="P23" s="11">
        <v>129</v>
      </c>
      <c r="Q23" s="11">
        <v>645</v>
      </c>
    </row>
    <row r="24" spans="1:17" s="19" customFormat="1" ht="25.5" customHeight="1">
      <c r="A24" s="11">
        <v>22</v>
      </c>
      <c r="B24" s="11" t="s">
        <v>18</v>
      </c>
      <c r="C24" s="11" t="s">
        <v>19</v>
      </c>
      <c r="D24" s="11" t="s">
        <v>28</v>
      </c>
      <c r="E24" s="11" t="s">
        <v>420</v>
      </c>
      <c r="F24" s="11" t="s">
        <v>21</v>
      </c>
      <c r="G24" s="18">
        <v>44515</v>
      </c>
      <c r="H24" s="18">
        <v>44880</v>
      </c>
      <c r="I24" s="11" t="s">
        <v>22</v>
      </c>
      <c r="J24" s="14">
        <v>50000</v>
      </c>
      <c r="K24" s="15">
        <v>3.85E-2</v>
      </c>
      <c r="L24" s="16">
        <v>44881</v>
      </c>
      <c r="M24" s="17" t="s">
        <v>402</v>
      </c>
      <c r="N24" s="18" t="s">
        <v>400</v>
      </c>
      <c r="O24" s="18">
        <v>44880</v>
      </c>
      <c r="P24" s="11">
        <v>229</v>
      </c>
      <c r="Q24" s="11">
        <v>1208</v>
      </c>
    </row>
    <row r="25" spans="1:17" s="19" customFormat="1" ht="25.5" customHeight="1">
      <c r="A25" s="11">
        <v>23</v>
      </c>
      <c r="B25" s="11" t="s">
        <v>18</v>
      </c>
      <c r="C25" s="11" t="s">
        <v>19</v>
      </c>
      <c r="D25" s="11" t="s">
        <v>28</v>
      </c>
      <c r="E25" s="11" t="s">
        <v>421</v>
      </c>
      <c r="F25" s="11" t="s">
        <v>21</v>
      </c>
      <c r="G25" s="12">
        <v>44502</v>
      </c>
      <c r="H25" s="33">
        <v>44866</v>
      </c>
      <c r="I25" s="11" t="s">
        <v>22</v>
      </c>
      <c r="J25" s="14">
        <v>50000</v>
      </c>
      <c r="K25" s="15">
        <v>3.85E-2</v>
      </c>
      <c r="L25" s="34">
        <v>44862</v>
      </c>
      <c r="M25" s="17" t="s">
        <v>399</v>
      </c>
      <c r="N25" s="18" t="s">
        <v>400</v>
      </c>
      <c r="O25" s="18">
        <v>44862</v>
      </c>
      <c r="P25" s="11">
        <v>211</v>
      </c>
      <c r="Q25" s="11">
        <v>1113</v>
      </c>
    </row>
    <row r="26" spans="1:17" s="19" customFormat="1" ht="25.5" customHeight="1">
      <c r="A26" s="11">
        <v>24</v>
      </c>
      <c r="B26" s="11" t="s">
        <v>18</v>
      </c>
      <c r="C26" s="11" t="s">
        <v>19</v>
      </c>
      <c r="D26" s="20" t="s">
        <v>28</v>
      </c>
      <c r="E26" s="21" t="s">
        <v>421</v>
      </c>
      <c r="F26" s="11" t="s">
        <v>21</v>
      </c>
      <c r="G26" s="22">
        <v>44888</v>
      </c>
      <c r="H26" s="23">
        <v>45253</v>
      </c>
      <c r="I26" s="11" t="s">
        <v>22</v>
      </c>
      <c r="J26" s="25">
        <v>50000</v>
      </c>
      <c r="K26" s="24">
        <v>3.6499999999999998E-2</v>
      </c>
      <c r="L26" s="16"/>
      <c r="M26" s="11"/>
      <c r="N26" s="18">
        <v>44888</v>
      </c>
      <c r="O26" s="18" t="s">
        <v>401</v>
      </c>
      <c r="P26" s="11">
        <v>129</v>
      </c>
      <c r="Q26" s="11">
        <v>645</v>
      </c>
    </row>
    <row r="27" spans="1:17" s="19" customFormat="1" ht="25.5" customHeight="1">
      <c r="A27" s="11">
        <v>25</v>
      </c>
      <c r="B27" s="11" t="s">
        <v>18</v>
      </c>
      <c r="C27" s="11" t="s">
        <v>19</v>
      </c>
      <c r="D27" s="11" t="s">
        <v>28</v>
      </c>
      <c r="E27" s="11" t="s">
        <v>422</v>
      </c>
      <c r="F27" s="11" t="s">
        <v>21</v>
      </c>
      <c r="G27" s="18">
        <v>44498</v>
      </c>
      <c r="H27" s="18">
        <v>44862</v>
      </c>
      <c r="I27" s="11" t="s">
        <v>22</v>
      </c>
      <c r="J27" s="14">
        <v>50000</v>
      </c>
      <c r="K27" s="15">
        <v>3.85E-2</v>
      </c>
      <c r="L27" s="16">
        <v>44862</v>
      </c>
      <c r="M27" s="17" t="s">
        <v>399</v>
      </c>
      <c r="N27" s="18" t="s">
        <v>400</v>
      </c>
      <c r="O27" s="18">
        <v>44862</v>
      </c>
      <c r="P27" s="11">
        <v>211</v>
      </c>
      <c r="Q27" s="11">
        <v>1113</v>
      </c>
    </row>
    <row r="28" spans="1:17" s="19" customFormat="1" ht="25.5" customHeight="1">
      <c r="A28" s="11">
        <v>26</v>
      </c>
      <c r="B28" s="11" t="s">
        <v>18</v>
      </c>
      <c r="C28" s="11" t="s">
        <v>19</v>
      </c>
      <c r="D28" s="20" t="s">
        <v>28</v>
      </c>
      <c r="E28" s="26" t="s">
        <v>422</v>
      </c>
      <c r="F28" s="11" t="s">
        <v>21</v>
      </c>
      <c r="G28" s="22">
        <v>44931</v>
      </c>
      <c r="H28" s="23">
        <v>45296</v>
      </c>
      <c r="I28" s="11" t="s">
        <v>22</v>
      </c>
      <c r="J28" s="25">
        <v>50000</v>
      </c>
      <c r="K28" s="24">
        <v>3.6499999999999998E-2</v>
      </c>
      <c r="L28" s="16"/>
      <c r="M28" s="11"/>
      <c r="N28" s="18">
        <v>44931</v>
      </c>
      <c r="O28" s="18" t="s">
        <v>401</v>
      </c>
      <c r="P28" s="11">
        <v>86</v>
      </c>
      <c r="Q28" s="11">
        <v>430</v>
      </c>
    </row>
    <row r="29" spans="1:17" s="19" customFormat="1" ht="25.5" customHeight="1">
      <c r="A29" s="11">
        <v>27</v>
      </c>
      <c r="B29" s="11" t="s">
        <v>18</v>
      </c>
      <c r="C29" s="11" t="s">
        <v>19</v>
      </c>
      <c r="D29" s="11" t="s">
        <v>28</v>
      </c>
      <c r="E29" s="11" t="s">
        <v>423</v>
      </c>
      <c r="F29" s="11" t="s">
        <v>21</v>
      </c>
      <c r="G29" s="18">
        <v>44504</v>
      </c>
      <c r="H29" s="18">
        <v>44869</v>
      </c>
      <c r="I29" s="11" t="s">
        <v>22</v>
      </c>
      <c r="J29" s="14">
        <v>50000</v>
      </c>
      <c r="K29" s="15">
        <v>3.85E-2</v>
      </c>
      <c r="L29" s="16">
        <v>44859</v>
      </c>
      <c r="M29" s="17" t="s">
        <v>399</v>
      </c>
      <c r="N29" s="18" t="s">
        <v>400</v>
      </c>
      <c r="O29" s="18">
        <v>44859</v>
      </c>
      <c r="P29" s="11">
        <v>208</v>
      </c>
      <c r="Q29" s="11">
        <v>1097</v>
      </c>
    </row>
    <row r="30" spans="1:17" s="19" customFormat="1" ht="25.5" customHeight="1">
      <c r="A30" s="11">
        <v>28</v>
      </c>
      <c r="B30" s="11" t="s">
        <v>18</v>
      </c>
      <c r="C30" s="11" t="s">
        <v>19</v>
      </c>
      <c r="D30" s="20" t="s">
        <v>28</v>
      </c>
      <c r="E30" s="21" t="s">
        <v>423</v>
      </c>
      <c r="F30" s="11" t="s">
        <v>21</v>
      </c>
      <c r="G30" s="22">
        <v>44935</v>
      </c>
      <c r="H30" s="23">
        <v>45300</v>
      </c>
      <c r="I30" s="11" t="s">
        <v>22</v>
      </c>
      <c r="J30" s="25">
        <v>50000</v>
      </c>
      <c r="K30" s="24">
        <v>3.6499999999999998E-2</v>
      </c>
      <c r="L30" s="16"/>
      <c r="M30" s="11"/>
      <c r="N30" s="18">
        <v>44935</v>
      </c>
      <c r="O30" s="18" t="s">
        <v>401</v>
      </c>
      <c r="P30" s="11">
        <v>82</v>
      </c>
      <c r="Q30" s="11">
        <v>410</v>
      </c>
    </row>
    <row r="31" spans="1:17" s="19" customFormat="1" ht="25.5" customHeight="1">
      <c r="A31" s="11">
        <v>29</v>
      </c>
      <c r="B31" s="11" t="s">
        <v>18</v>
      </c>
      <c r="C31" s="11" t="s">
        <v>19</v>
      </c>
      <c r="D31" s="35" t="s">
        <v>28</v>
      </c>
      <c r="E31" s="35" t="s">
        <v>424</v>
      </c>
      <c r="F31" s="11" t="s">
        <v>21</v>
      </c>
      <c r="G31" s="18">
        <v>44495</v>
      </c>
      <c r="H31" s="18">
        <v>44859</v>
      </c>
      <c r="I31" s="11" t="s">
        <v>22</v>
      </c>
      <c r="J31" s="14">
        <v>50000</v>
      </c>
      <c r="K31" s="15">
        <v>3.85E-2</v>
      </c>
      <c r="L31" s="16">
        <v>44859</v>
      </c>
      <c r="M31" s="17" t="s">
        <v>399</v>
      </c>
      <c r="N31" s="18" t="s">
        <v>400</v>
      </c>
      <c r="O31" s="18">
        <v>44859</v>
      </c>
      <c r="P31" s="11">
        <v>208</v>
      </c>
      <c r="Q31" s="11">
        <v>1097</v>
      </c>
    </row>
    <row r="32" spans="1:17" s="19" customFormat="1" ht="25.5" customHeight="1">
      <c r="A32" s="11">
        <v>30</v>
      </c>
      <c r="B32" s="11" t="s">
        <v>18</v>
      </c>
      <c r="C32" s="11" t="s">
        <v>19</v>
      </c>
      <c r="D32" s="20" t="s">
        <v>28</v>
      </c>
      <c r="E32" s="20" t="s">
        <v>424</v>
      </c>
      <c r="F32" s="11" t="s">
        <v>21</v>
      </c>
      <c r="G32" s="29">
        <v>44864</v>
      </c>
      <c r="H32" s="23">
        <v>45228</v>
      </c>
      <c r="I32" s="11" t="s">
        <v>22</v>
      </c>
      <c r="J32" s="25">
        <v>50000</v>
      </c>
      <c r="K32" s="24">
        <v>3.6499999999999998E-2</v>
      </c>
      <c r="L32" s="16"/>
      <c r="M32" s="11"/>
      <c r="N32" s="18">
        <v>44864</v>
      </c>
      <c r="O32" s="18" t="s">
        <v>401</v>
      </c>
      <c r="P32" s="11">
        <v>153</v>
      </c>
      <c r="Q32" s="11">
        <v>765</v>
      </c>
    </row>
    <row r="33" spans="1:17" s="19" customFormat="1" ht="25.5" customHeight="1">
      <c r="A33" s="11">
        <v>31</v>
      </c>
      <c r="B33" s="11" t="s">
        <v>18</v>
      </c>
      <c r="C33" s="11" t="s">
        <v>19</v>
      </c>
      <c r="D33" s="11" t="s">
        <v>28</v>
      </c>
      <c r="E33" s="11" t="s">
        <v>425</v>
      </c>
      <c r="F33" s="11" t="s">
        <v>21</v>
      </c>
      <c r="G33" s="18">
        <v>44504</v>
      </c>
      <c r="H33" s="18">
        <v>44869</v>
      </c>
      <c r="I33" s="11" t="s">
        <v>22</v>
      </c>
      <c r="J33" s="14">
        <v>50000</v>
      </c>
      <c r="K33" s="15">
        <v>3.85E-2</v>
      </c>
      <c r="L33" s="16">
        <v>44861</v>
      </c>
      <c r="M33" s="17" t="s">
        <v>399</v>
      </c>
      <c r="N33" s="18" t="s">
        <v>400</v>
      </c>
      <c r="O33" s="18">
        <v>44861</v>
      </c>
      <c r="P33" s="11">
        <v>210</v>
      </c>
      <c r="Q33" s="11">
        <v>1108</v>
      </c>
    </row>
    <row r="34" spans="1:17" s="19" customFormat="1" ht="25.5" customHeight="1">
      <c r="A34" s="11">
        <v>32</v>
      </c>
      <c r="B34" s="11" t="s">
        <v>18</v>
      </c>
      <c r="C34" s="11" t="s">
        <v>19</v>
      </c>
      <c r="D34" s="20" t="s">
        <v>28</v>
      </c>
      <c r="E34" s="20" t="s">
        <v>425</v>
      </c>
      <c r="F34" s="11" t="s">
        <v>21</v>
      </c>
      <c r="G34" s="22">
        <v>44931</v>
      </c>
      <c r="H34" s="23">
        <v>45295</v>
      </c>
      <c r="I34" s="11" t="s">
        <v>22</v>
      </c>
      <c r="J34" s="14">
        <v>50000</v>
      </c>
      <c r="K34" s="24">
        <v>3.6499999999999998E-2</v>
      </c>
      <c r="L34" s="16"/>
      <c r="M34" s="11"/>
      <c r="N34" s="18">
        <v>44931</v>
      </c>
      <c r="O34" s="18" t="s">
        <v>401</v>
      </c>
      <c r="P34" s="11">
        <v>86</v>
      </c>
      <c r="Q34" s="11">
        <v>430</v>
      </c>
    </row>
    <row r="35" spans="1:17" s="19" customFormat="1" ht="25.5" customHeight="1">
      <c r="A35" s="11">
        <v>33</v>
      </c>
      <c r="B35" s="11" t="s">
        <v>18</v>
      </c>
      <c r="C35" s="11" t="s">
        <v>19</v>
      </c>
      <c r="D35" s="11" t="s">
        <v>28</v>
      </c>
      <c r="E35" s="11" t="s">
        <v>420</v>
      </c>
      <c r="F35" s="11" t="s">
        <v>21</v>
      </c>
      <c r="G35" s="18">
        <v>44495</v>
      </c>
      <c r="H35" s="18">
        <v>44859</v>
      </c>
      <c r="I35" s="11" t="s">
        <v>22</v>
      </c>
      <c r="J35" s="14">
        <v>50000</v>
      </c>
      <c r="K35" s="15">
        <v>3.85E-2</v>
      </c>
      <c r="L35" s="16">
        <v>44858</v>
      </c>
      <c r="M35" s="17" t="s">
        <v>399</v>
      </c>
      <c r="N35" s="18" t="s">
        <v>400</v>
      </c>
      <c r="O35" s="18">
        <v>44858</v>
      </c>
      <c r="P35" s="11">
        <v>207</v>
      </c>
      <c r="Q35" s="11">
        <v>1092</v>
      </c>
    </row>
    <row r="36" spans="1:17" s="19" customFormat="1" ht="25.5" customHeight="1">
      <c r="A36" s="11">
        <v>34</v>
      </c>
      <c r="B36" s="11" t="s">
        <v>18</v>
      </c>
      <c r="C36" s="11" t="s">
        <v>19</v>
      </c>
      <c r="D36" s="20" t="s">
        <v>28</v>
      </c>
      <c r="E36" s="20" t="s">
        <v>420</v>
      </c>
      <c r="F36" s="11" t="s">
        <v>21</v>
      </c>
      <c r="G36" s="29">
        <v>44864</v>
      </c>
      <c r="H36" s="23">
        <v>45228</v>
      </c>
      <c r="I36" s="11" t="s">
        <v>22</v>
      </c>
      <c r="J36" s="14">
        <v>50000</v>
      </c>
      <c r="K36" s="24">
        <v>3.6499999999999998E-2</v>
      </c>
      <c r="L36" s="16"/>
      <c r="M36" s="11"/>
      <c r="N36" s="18">
        <v>44864</v>
      </c>
      <c r="O36" s="18" t="s">
        <v>401</v>
      </c>
      <c r="P36" s="11">
        <v>153</v>
      </c>
      <c r="Q36" s="11">
        <v>765</v>
      </c>
    </row>
    <row r="37" spans="1:17" s="19" customFormat="1" ht="21" customHeight="1">
      <c r="A37" s="11">
        <v>35</v>
      </c>
      <c r="B37" s="11" t="s">
        <v>18</v>
      </c>
      <c r="C37" s="11" t="s">
        <v>19</v>
      </c>
      <c r="D37" s="11" t="s">
        <v>28</v>
      </c>
      <c r="E37" s="11" t="s">
        <v>426</v>
      </c>
      <c r="F37" s="11" t="s">
        <v>21</v>
      </c>
      <c r="G37" s="18">
        <v>44496</v>
      </c>
      <c r="H37" s="18">
        <v>44861</v>
      </c>
      <c r="I37" s="11" t="s">
        <v>22</v>
      </c>
      <c r="J37" s="14">
        <v>50000</v>
      </c>
      <c r="K37" s="15">
        <v>3.85E-2</v>
      </c>
      <c r="L37" s="16">
        <v>44860</v>
      </c>
      <c r="M37" s="17" t="s">
        <v>399</v>
      </c>
      <c r="N37" s="18" t="s">
        <v>400</v>
      </c>
      <c r="O37" s="18">
        <v>44860</v>
      </c>
      <c r="P37" s="11">
        <v>209</v>
      </c>
      <c r="Q37" s="11">
        <v>1102</v>
      </c>
    </row>
    <row r="38" spans="1:17" s="19" customFormat="1" ht="21" customHeight="1">
      <c r="A38" s="11">
        <v>36</v>
      </c>
      <c r="B38" s="11" t="s">
        <v>18</v>
      </c>
      <c r="C38" s="11" t="s">
        <v>19</v>
      </c>
      <c r="D38" s="20" t="s">
        <v>28</v>
      </c>
      <c r="E38" s="21" t="s">
        <v>426</v>
      </c>
      <c r="F38" s="11" t="s">
        <v>21</v>
      </c>
      <c r="G38" s="22">
        <v>44887</v>
      </c>
      <c r="H38" s="23">
        <v>45251</v>
      </c>
      <c r="I38" s="11" t="s">
        <v>22</v>
      </c>
      <c r="J38" s="14">
        <v>50000</v>
      </c>
      <c r="K38" s="24">
        <v>3.6499999999999998E-2</v>
      </c>
      <c r="L38" s="16"/>
      <c r="M38" s="11"/>
      <c r="N38" s="18">
        <v>44887</v>
      </c>
      <c r="O38" s="18" t="s">
        <v>401</v>
      </c>
      <c r="P38" s="11">
        <v>130</v>
      </c>
      <c r="Q38" s="11">
        <v>650</v>
      </c>
    </row>
    <row r="39" spans="1:17" s="19" customFormat="1" ht="21" customHeight="1">
      <c r="A39" s="11">
        <v>37</v>
      </c>
      <c r="B39" s="11" t="s">
        <v>18</v>
      </c>
      <c r="C39" s="11" t="s">
        <v>19</v>
      </c>
      <c r="D39" s="11" t="s">
        <v>28</v>
      </c>
      <c r="E39" s="11" t="s">
        <v>427</v>
      </c>
      <c r="F39" s="11" t="s">
        <v>21</v>
      </c>
      <c r="G39" s="18">
        <v>44494</v>
      </c>
      <c r="H39" s="18">
        <v>44859</v>
      </c>
      <c r="I39" s="11" t="s">
        <v>22</v>
      </c>
      <c r="J39" s="14">
        <v>50000</v>
      </c>
      <c r="K39" s="15">
        <v>3.85E-2</v>
      </c>
      <c r="L39" s="16">
        <v>44855</v>
      </c>
      <c r="M39" s="17" t="s">
        <v>399</v>
      </c>
      <c r="N39" s="18" t="s">
        <v>400</v>
      </c>
      <c r="O39" s="18">
        <v>44855</v>
      </c>
      <c r="P39" s="11">
        <v>204</v>
      </c>
      <c r="Q39" s="11">
        <v>1076</v>
      </c>
    </row>
    <row r="40" spans="1:17" s="19" customFormat="1" ht="21" customHeight="1">
      <c r="A40" s="11">
        <v>38</v>
      </c>
      <c r="B40" s="11" t="s">
        <v>18</v>
      </c>
      <c r="C40" s="11" t="s">
        <v>19</v>
      </c>
      <c r="D40" s="20" t="s">
        <v>28</v>
      </c>
      <c r="E40" s="21" t="s">
        <v>427</v>
      </c>
      <c r="F40" s="11" t="s">
        <v>21</v>
      </c>
      <c r="G40" s="22">
        <v>44886</v>
      </c>
      <c r="H40" s="23">
        <v>45247</v>
      </c>
      <c r="I40" s="11" t="s">
        <v>22</v>
      </c>
      <c r="J40" s="14">
        <v>50000</v>
      </c>
      <c r="K40" s="24">
        <v>3.6499999999999998E-2</v>
      </c>
      <c r="L40" s="16"/>
      <c r="M40" s="11"/>
      <c r="N40" s="18">
        <v>44886</v>
      </c>
      <c r="O40" s="18" t="s">
        <v>401</v>
      </c>
      <c r="P40" s="11">
        <v>131</v>
      </c>
      <c r="Q40" s="11">
        <v>655</v>
      </c>
    </row>
    <row r="41" spans="1:17" s="19" customFormat="1" ht="21" customHeight="1">
      <c r="A41" s="11">
        <v>39</v>
      </c>
      <c r="B41" s="11" t="s">
        <v>18</v>
      </c>
      <c r="C41" s="11" t="s">
        <v>19</v>
      </c>
      <c r="D41" s="11" t="s">
        <v>28</v>
      </c>
      <c r="E41" s="11" t="s">
        <v>428</v>
      </c>
      <c r="F41" s="11" t="s">
        <v>21</v>
      </c>
      <c r="G41" s="18">
        <v>44498</v>
      </c>
      <c r="H41" s="18">
        <v>44862</v>
      </c>
      <c r="I41" s="11" t="s">
        <v>22</v>
      </c>
      <c r="J41" s="14">
        <v>50000</v>
      </c>
      <c r="K41" s="15">
        <v>3.85E-2</v>
      </c>
      <c r="L41" s="16">
        <v>44859</v>
      </c>
      <c r="M41" s="17" t="s">
        <v>399</v>
      </c>
      <c r="N41" s="18" t="s">
        <v>400</v>
      </c>
      <c r="O41" s="18">
        <v>44859</v>
      </c>
      <c r="P41" s="11">
        <v>208</v>
      </c>
      <c r="Q41" s="11">
        <v>1097</v>
      </c>
    </row>
    <row r="42" spans="1:17" s="19" customFormat="1" ht="21" customHeight="1">
      <c r="A42" s="11">
        <v>40</v>
      </c>
      <c r="B42" s="11" t="s">
        <v>18</v>
      </c>
      <c r="C42" s="11" t="s">
        <v>19</v>
      </c>
      <c r="D42" s="36" t="s">
        <v>28</v>
      </c>
      <c r="E42" s="37" t="s">
        <v>428</v>
      </c>
      <c r="F42" s="11" t="s">
        <v>21</v>
      </c>
      <c r="G42" s="29">
        <v>44865</v>
      </c>
      <c r="H42" s="23">
        <v>45230</v>
      </c>
      <c r="I42" s="11" t="s">
        <v>22</v>
      </c>
      <c r="J42" s="25">
        <v>50000</v>
      </c>
      <c r="K42" s="24">
        <v>3.6499999999999998E-2</v>
      </c>
      <c r="L42" s="16"/>
      <c r="M42" s="11"/>
      <c r="N42" s="18">
        <v>44865</v>
      </c>
      <c r="O42" s="18" t="s">
        <v>401</v>
      </c>
      <c r="P42" s="11">
        <v>152</v>
      </c>
      <c r="Q42" s="11">
        <v>760</v>
      </c>
    </row>
    <row r="43" spans="1:17" s="19" customFormat="1" ht="21" customHeight="1">
      <c r="A43" s="11">
        <v>41</v>
      </c>
      <c r="B43" s="11" t="s">
        <v>18</v>
      </c>
      <c r="C43" s="11" t="s">
        <v>19</v>
      </c>
      <c r="D43" s="11" t="s">
        <v>29</v>
      </c>
      <c r="E43" s="11" t="s">
        <v>429</v>
      </c>
      <c r="F43" s="11" t="s">
        <v>21</v>
      </c>
      <c r="G43" s="18">
        <v>44519</v>
      </c>
      <c r="H43" s="18">
        <v>44883</v>
      </c>
      <c r="I43" s="11" t="s">
        <v>22</v>
      </c>
      <c r="J43" s="14">
        <v>50000</v>
      </c>
      <c r="K43" s="15">
        <v>3.85E-2</v>
      </c>
      <c r="L43" s="16">
        <v>44882</v>
      </c>
      <c r="M43" s="17" t="s">
        <v>399</v>
      </c>
      <c r="N43" s="18" t="s">
        <v>400</v>
      </c>
      <c r="O43" s="18">
        <v>44882</v>
      </c>
      <c r="P43" s="11">
        <v>231</v>
      </c>
      <c r="Q43" s="11">
        <v>1218</v>
      </c>
    </row>
    <row r="44" spans="1:17" s="19" customFormat="1" ht="21" customHeight="1">
      <c r="A44" s="11">
        <v>42</v>
      </c>
      <c r="B44" s="11" t="s">
        <v>18</v>
      </c>
      <c r="C44" s="11" t="s">
        <v>19</v>
      </c>
      <c r="D44" s="11" t="s">
        <v>29</v>
      </c>
      <c r="E44" s="11" t="s">
        <v>430</v>
      </c>
      <c r="F44" s="11" t="s">
        <v>21</v>
      </c>
      <c r="G44" s="18">
        <v>44517</v>
      </c>
      <c r="H44" s="18">
        <v>44881</v>
      </c>
      <c r="I44" s="11" t="s">
        <v>22</v>
      </c>
      <c r="J44" s="14">
        <v>50000</v>
      </c>
      <c r="K44" s="15">
        <v>3.85E-2</v>
      </c>
      <c r="L44" s="22">
        <v>44875</v>
      </c>
      <c r="M44" s="17" t="s">
        <v>399</v>
      </c>
      <c r="N44" s="18" t="s">
        <v>400</v>
      </c>
      <c r="O44" s="18">
        <v>44875</v>
      </c>
      <c r="P44" s="11">
        <v>224</v>
      </c>
      <c r="Q44" s="11">
        <v>1181</v>
      </c>
    </row>
    <row r="45" spans="1:17" s="19" customFormat="1" ht="21" customHeight="1">
      <c r="A45" s="11">
        <v>43</v>
      </c>
      <c r="B45" s="11" t="s">
        <v>18</v>
      </c>
      <c r="C45" s="11" t="s">
        <v>19</v>
      </c>
      <c r="D45" s="20" t="s">
        <v>29</v>
      </c>
      <c r="E45" s="21" t="s">
        <v>430</v>
      </c>
      <c r="F45" s="11" t="s">
        <v>21</v>
      </c>
      <c r="G45" s="22">
        <v>44935</v>
      </c>
      <c r="H45" s="23">
        <v>45300</v>
      </c>
      <c r="I45" s="11" t="s">
        <v>22</v>
      </c>
      <c r="J45" s="25">
        <v>50000</v>
      </c>
      <c r="K45" s="24">
        <v>3.6499999999999998E-2</v>
      </c>
      <c r="L45" s="16"/>
      <c r="M45" s="11"/>
      <c r="N45" s="18">
        <v>44935</v>
      </c>
      <c r="O45" s="18" t="s">
        <v>401</v>
      </c>
      <c r="P45" s="11">
        <v>82</v>
      </c>
      <c r="Q45" s="11">
        <v>410</v>
      </c>
    </row>
    <row r="46" spans="1:17" s="19" customFormat="1" ht="21" customHeight="1">
      <c r="A46" s="11">
        <v>44</v>
      </c>
      <c r="B46" s="11" t="s">
        <v>18</v>
      </c>
      <c r="C46" s="11" t="s">
        <v>19</v>
      </c>
      <c r="D46" s="35" t="s">
        <v>29</v>
      </c>
      <c r="E46" s="35" t="s">
        <v>431</v>
      </c>
      <c r="F46" s="11" t="s">
        <v>21</v>
      </c>
      <c r="G46" s="18">
        <v>44522</v>
      </c>
      <c r="H46" s="18">
        <v>44887</v>
      </c>
      <c r="I46" s="11" t="s">
        <v>22</v>
      </c>
      <c r="J46" s="14">
        <v>50000</v>
      </c>
      <c r="K46" s="15">
        <v>3.85E-2</v>
      </c>
      <c r="L46" s="16">
        <v>44887</v>
      </c>
      <c r="M46" s="17" t="s">
        <v>399</v>
      </c>
      <c r="N46" s="18" t="s">
        <v>400</v>
      </c>
      <c r="O46" s="18">
        <v>44887</v>
      </c>
      <c r="P46" s="11">
        <v>236</v>
      </c>
      <c r="Q46" s="11">
        <v>1245</v>
      </c>
    </row>
    <row r="47" spans="1:17" s="19" customFormat="1" ht="21" customHeight="1">
      <c r="A47" s="11">
        <v>45</v>
      </c>
      <c r="B47" s="11" t="s">
        <v>18</v>
      </c>
      <c r="C47" s="11" t="s">
        <v>19</v>
      </c>
      <c r="D47" s="20" t="s">
        <v>29</v>
      </c>
      <c r="E47" s="20" t="s">
        <v>431</v>
      </c>
      <c r="F47" s="11" t="s">
        <v>21</v>
      </c>
      <c r="G47" s="22">
        <v>44936</v>
      </c>
      <c r="H47" s="23">
        <v>45300</v>
      </c>
      <c r="I47" s="11" t="s">
        <v>22</v>
      </c>
      <c r="J47" s="14">
        <v>50000</v>
      </c>
      <c r="K47" s="24">
        <v>3.6499999999999998E-2</v>
      </c>
      <c r="L47" s="16"/>
      <c r="M47" s="11"/>
      <c r="N47" s="18">
        <v>44936</v>
      </c>
      <c r="O47" s="18" t="s">
        <v>401</v>
      </c>
      <c r="P47" s="11">
        <v>81</v>
      </c>
      <c r="Q47" s="11">
        <v>405</v>
      </c>
    </row>
    <row r="48" spans="1:17" s="19" customFormat="1" ht="21" customHeight="1">
      <c r="A48" s="11">
        <v>46</v>
      </c>
      <c r="B48" s="11" t="s">
        <v>18</v>
      </c>
      <c r="C48" s="11" t="s">
        <v>19</v>
      </c>
      <c r="D48" s="11" t="s">
        <v>29</v>
      </c>
      <c r="E48" s="11" t="s">
        <v>432</v>
      </c>
      <c r="F48" s="11" t="s">
        <v>21</v>
      </c>
      <c r="G48" s="18">
        <v>44519</v>
      </c>
      <c r="H48" s="18">
        <v>44883</v>
      </c>
      <c r="I48" s="11" t="s">
        <v>22</v>
      </c>
      <c r="J48" s="14">
        <v>50000</v>
      </c>
      <c r="K48" s="15">
        <v>3.85E-2</v>
      </c>
      <c r="L48" s="16">
        <v>44867</v>
      </c>
      <c r="M48" s="17" t="s">
        <v>399</v>
      </c>
      <c r="N48" s="18" t="s">
        <v>400</v>
      </c>
      <c r="O48" s="18">
        <v>44867</v>
      </c>
      <c r="P48" s="11">
        <v>216</v>
      </c>
      <c r="Q48" s="11">
        <v>1139</v>
      </c>
    </row>
    <row r="49" spans="1:17" s="19" customFormat="1" ht="21" customHeight="1">
      <c r="A49" s="11">
        <v>47</v>
      </c>
      <c r="B49" s="11" t="s">
        <v>18</v>
      </c>
      <c r="C49" s="11" t="s">
        <v>19</v>
      </c>
      <c r="D49" s="20" t="s">
        <v>29</v>
      </c>
      <c r="E49" s="26" t="s">
        <v>432</v>
      </c>
      <c r="F49" s="11" t="s">
        <v>21</v>
      </c>
      <c r="G49" s="22">
        <v>44932</v>
      </c>
      <c r="H49" s="23">
        <v>45297</v>
      </c>
      <c r="I49" s="11" t="s">
        <v>22</v>
      </c>
      <c r="J49" s="14">
        <v>50000</v>
      </c>
      <c r="K49" s="24">
        <v>3.6499999999999998E-2</v>
      </c>
      <c r="L49" s="16"/>
      <c r="M49" s="11"/>
      <c r="N49" s="18">
        <v>44932</v>
      </c>
      <c r="O49" s="18" t="s">
        <v>401</v>
      </c>
      <c r="P49" s="11">
        <v>85</v>
      </c>
      <c r="Q49" s="11">
        <v>425</v>
      </c>
    </row>
    <row r="50" spans="1:17" s="19" customFormat="1" ht="21" customHeight="1">
      <c r="A50" s="11">
        <v>48</v>
      </c>
      <c r="B50" s="11" t="s">
        <v>18</v>
      </c>
      <c r="C50" s="11" t="s">
        <v>19</v>
      </c>
      <c r="D50" s="20" t="s">
        <v>29</v>
      </c>
      <c r="E50" s="20" t="s">
        <v>433</v>
      </c>
      <c r="F50" s="27" t="s">
        <v>30</v>
      </c>
      <c r="G50" s="22">
        <v>44971</v>
      </c>
      <c r="H50" s="23">
        <v>45336</v>
      </c>
      <c r="I50" s="11" t="s">
        <v>22</v>
      </c>
      <c r="J50" s="25">
        <v>37000</v>
      </c>
      <c r="K50" s="24">
        <v>3.6499999999999998E-2</v>
      </c>
      <c r="L50" s="38" t="s">
        <v>31</v>
      </c>
      <c r="M50" s="11"/>
      <c r="N50" s="18">
        <v>44971</v>
      </c>
      <c r="O50" s="18">
        <v>45016</v>
      </c>
      <c r="P50" s="11">
        <v>46</v>
      </c>
      <c r="Q50" s="11">
        <v>170</v>
      </c>
    </row>
    <row r="51" spans="1:17" s="19" customFormat="1" ht="21" customHeight="1">
      <c r="A51" s="11">
        <v>49</v>
      </c>
      <c r="B51" s="11" t="s">
        <v>18</v>
      </c>
      <c r="C51" s="11" t="s">
        <v>19</v>
      </c>
      <c r="D51" s="11" t="s">
        <v>29</v>
      </c>
      <c r="E51" s="11" t="s">
        <v>434</v>
      </c>
      <c r="F51" s="11" t="s">
        <v>21</v>
      </c>
      <c r="G51" s="18">
        <v>44522</v>
      </c>
      <c r="H51" s="18">
        <v>44887</v>
      </c>
      <c r="I51" s="11" t="s">
        <v>22</v>
      </c>
      <c r="J51" s="14">
        <v>50000</v>
      </c>
      <c r="K51" s="15">
        <v>3.85E-2</v>
      </c>
      <c r="L51" s="16">
        <v>44867</v>
      </c>
      <c r="M51" s="17" t="s">
        <v>399</v>
      </c>
      <c r="N51" s="18" t="s">
        <v>400</v>
      </c>
      <c r="O51" s="18">
        <v>44867</v>
      </c>
      <c r="P51" s="11">
        <v>216</v>
      </c>
      <c r="Q51" s="11">
        <v>1139</v>
      </c>
    </row>
    <row r="52" spans="1:17" s="19" customFormat="1" ht="21" customHeight="1">
      <c r="A52" s="11">
        <v>50</v>
      </c>
      <c r="B52" s="11" t="s">
        <v>18</v>
      </c>
      <c r="C52" s="11" t="s">
        <v>19</v>
      </c>
      <c r="D52" s="20" t="s">
        <v>29</v>
      </c>
      <c r="E52" s="26" t="s">
        <v>434</v>
      </c>
      <c r="F52" s="11" t="s">
        <v>21</v>
      </c>
      <c r="G52" s="22">
        <v>44932</v>
      </c>
      <c r="H52" s="23">
        <v>45297</v>
      </c>
      <c r="I52" s="11" t="s">
        <v>22</v>
      </c>
      <c r="J52" s="25">
        <v>50000</v>
      </c>
      <c r="K52" s="24">
        <v>3.6499999999999998E-2</v>
      </c>
      <c r="L52" s="16"/>
      <c r="M52" s="11"/>
      <c r="N52" s="18">
        <v>44932</v>
      </c>
      <c r="O52" s="18" t="s">
        <v>401</v>
      </c>
      <c r="P52" s="11">
        <v>85</v>
      </c>
      <c r="Q52" s="11">
        <v>425</v>
      </c>
    </row>
    <row r="53" spans="1:17" s="19" customFormat="1" ht="21" customHeight="1">
      <c r="A53" s="11">
        <v>51</v>
      </c>
      <c r="B53" s="11" t="s">
        <v>18</v>
      </c>
      <c r="C53" s="11" t="s">
        <v>19</v>
      </c>
      <c r="D53" s="11" t="s">
        <v>29</v>
      </c>
      <c r="E53" s="11" t="s">
        <v>435</v>
      </c>
      <c r="F53" s="11" t="s">
        <v>21</v>
      </c>
      <c r="G53" s="18">
        <v>44518</v>
      </c>
      <c r="H53" s="18">
        <v>44882</v>
      </c>
      <c r="I53" s="11" t="s">
        <v>22</v>
      </c>
      <c r="J53" s="14">
        <v>50000</v>
      </c>
      <c r="K53" s="15">
        <v>3.85E-2</v>
      </c>
      <c r="L53" s="16">
        <v>44867</v>
      </c>
      <c r="M53" s="17" t="s">
        <v>399</v>
      </c>
      <c r="N53" s="18" t="s">
        <v>400</v>
      </c>
      <c r="O53" s="18">
        <v>44867</v>
      </c>
      <c r="P53" s="11">
        <v>216</v>
      </c>
      <c r="Q53" s="11">
        <v>1139</v>
      </c>
    </row>
    <row r="54" spans="1:17" s="19" customFormat="1" ht="21" customHeight="1">
      <c r="A54" s="11">
        <v>52</v>
      </c>
      <c r="B54" s="11" t="s">
        <v>18</v>
      </c>
      <c r="C54" s="11" t="s">
        <v>19</v>
      </c>
      <c r="D54" s="20" t="s">
        <v>29</v>
      </c>
      <c r="E54" s="26" t="s">
        <v>435</v>
      </c>
      <c r="F54" s="11" t="s">
        <v>21</v>
      </c>
      <c r="G54" s="22">
        <v>44935</v>
      </c>
      <c r="H54" s="23">
        <v>45300</v>
      </c>
      <c r="I54" s="11" t="s">
        <v>22</v>
      </c>
      <c r="J54" s="14">
        <v>50000</v>
      </c>
      <c r="K54" s="24">
        <v>3.6499999999999998E-2</v>
      </c>
      <c r="L54" s="16"/>
      <c r="M54" s="11"/>
      <c r="N54" s="18">
        <v>44935</v>
      </c>
      <c r="O54" s="18" t="s">
        <v>401</v>
      </c>
      <c r="P54" s="11">
        <v>82</v>
      </c>
      <c r="Q54" s="11">
        <v>410</v>
      </c>
    </row>
    <row r="55" spans="1:17" s="19" customFormat="1" ht="24.95" customHeight="1">
      <c r="A55" s="11">
        <v>53</v>
      </c>
      <c r="B55" s="11" t="s">
        <v>18</v>
      </c>
      <c r="C55" s="11" t="s">
        <v>19</v>
      </c>
      <c r="D55" s="11" t="s">
        <v>29</v>
      </c>
      <c r="E55" s="11" t="s">
        <v>436</v>
      </c>
      <c r="F55" s="11" t="s">
        <v>30</v>
      </c>
      <c r="G55" s="18">
        <v>44558</v>
      </c>
      <c r="H55" s="18">
        <v>44922</v>
      </c>
      <c r="I55" s="11" t="s">
        <v>22</v>
      </c>
      <c r="J55" s="14">
        <v>40600</v>
      </c>
      <c r="K55" s="24">
        <v>3.7999999999999999E-2</v>
      </c>
      <c r="L55" s="39" t="s">
        <v>32</v>
      </c>
      <c r="M55" s="17"/>
      <c r="N55" s="18" t="s">
        <v>400</v>
      </c>
      <c r="O55" s="18">
        <v>44922</v>
      </c>
      <c r="P55" s="11">
        <v>271</v>
      </c>
      <c r="Q55" s="11">
        <v>1141</v>
      </c>
    </row>
    <row r="56" spans="1:17" s="19" customFormat="1" ht="21" customHeight="1">
      <c r="A56" s="11">
        <v>54</v>
      </c>
      <c r="B56" s="11" t="s">
        <v>18</v>
      </c>
      <c r="C56" s="11" t="s">
        <v>19</v>
      </c>
      <c r="D56" s="11" t="s">
        <v>33</v>
      </c>
      <c r="E56" s="11" t="s">
        <v>437</v>
      </c>
      <c r="F56" s="11" t="s">
        <v>21</v>
      </c>
      <c r="G56" s="18">
        <v>44546</v>
      </c>
      <c r="H56" s="18">
        <v>44910</v>
      </c>
      <c r="I56" s="11" t="s">
        <v>22</v>
      </c>
      <c r="J56" s="14">
        <v>20000</v>
      </c>
      <c r="K56" s="15">
        <v>3.85E-2</v>
      </c>
      <c r="L56" s="16">
        <v>44559</v>
      </c>
      <c r="M56" s="17" t="s">
        <v>399</v>
      </c>
      <c r="N56" s="18" t="s">
        <v>400</v>
      </c>
      <c r="O56" s="16">
        <v>44559</v>
      </c>
      <c r="P56" s="11" t="s">
        <v>403</v>
      </c>
      <c r="Q56" s="11">
        <v>0</v>
      </c>
    </row>
    <row r="57" spans="1:17" s="19" customFormat="1" ht="21" customHeight="1">
      <c r="A57" s="11">
        <v>55</v>
      </c>
      <c r="B57" s="11" t="s">
        <v>18</v>
      </c>
      <c r="C57" s="11" t="s">
        <v>19</v>
      </c>
      <c r="D57" s="11" t="s">
        <v>33</v>
      </c>
      <c r="E57" s="11" t="s">
        <v>438</v>
      </c>
      <c r="F57" s="11" t="s">
        <v>21</v>
      </c>
      <c r="G57" s="18">
        <v>44517</v>
      </c>
      <c r="H57" s="18">
        <v>44881</v>
      </c>
      <c r="I57" s="11" t="s">
        <v>22</v>
      </c>
      <c r="J57" s="14">
        <v>50000</v>
      </c>
      <c r="K57" s="15">
        <v>3.85E-2</v>
      </c>
      <c r="L57" s="16">
        <v>44886</v>
      </c>
      <c r="M57" s="17" t="s">
        <v>402</v>
      </c>
      <c r="N57" s="18" t="s">
        <v>400</v>
      </c>
      <c r="O57" s="18">
        <v>44881</v>
      </c>
      <c r="P57" s="11">
        <v>230</v>
      </c>
      <c r="Q57" s="11">
        <v>1213</v>
      </c>
    </row>
    <row r="58" spans="1:17" s="19" customFormat="1" ht="21" customHeight="1">
      <c r="A58" s="11">
        <v>56</v>
      </c>
      <c r="B58" s="11" t="s">
        <v>18</v>
      </c>
      <c r="C58" s="11" t="s">
        <v>19</v>
      </c>
      <c r="D58" s="20" t="s">
        <v>33</v>
      </c>
      <c r="E58" s="20" t="s">
        <v>438</v>
      </c>
      <c r="F58" s="11" t="s">
        <v>21</v>
      </c>
      <c r="G58" s="22">
        <v>44937</v>
      </c>
      <c r="H58" s="23">
        <v>45302</v>
      </c>
      <c r="I58" s="11" t="s">
        <v>22</v>
      </c>
      <c r="J58" s="14">
        <v>50000</v>
      </c>
      <c r="K58" s="24">
        <v>3.6499999999999998E-2</v>
      </c>
      <c r="L58" s="16"/>
      <c r="M58" s="11"/>
      <c r="N58" s="18">
        <v>44937</v>
      </c>
      <c r="O58" s="18" t="s">
        <v>401</v>
      </c>
      <c r="P58" s="11">
        <v>80</v>
      </c>
      <c r="Q58" s="11">
        <v>400</v>
      </c>
    </row>
    <row r="59" spans="1:17" s="19" customFormat="1" ht="21" customHeight="1">
      <c r="A59" s="11">
        <v>57</v>
      </c>
      <c r="B59" s="11" t="s">
        <v>18</v>
      </c>
      <c r="C59" s="11" t="s">
        <v>19</v>
      </c>
      <c r="D59" s="20" t="s">
        <v>34</v>
      </c>
      <c r="E59" s="26" t="s">
        <v>439</v>
      </c>
      <c r="F59" s="11" t="s">
        <v>21</v>
      </c>
      <c r="G59" s="22">
        <v>44932</v>
      </c>
      <c r="H59" s="23">
        <v>45297</v>
      </c>
      <c r="I59" s="11" t="s">
        <v>22</v>
      </c>
      <c r="J59" s="14">
        <v>50000</v>
      </c>
      <c r="K59" s="24">
        <v>3.6499999999999998E-2</v>
      </c>
      <c r="L59" s="16"/>
      <c r="M59" s="11"/>
      <c r="N59" s="18">
        <v>44932</v>
      </c>
      <c r="O59" s="18" t="s">
        <v>401</v>
      </c>
      <c r="P59" s="11">
        <v>85</v>
      </c>
      <c r="Q59" s="11">
        <v>425</v>
      </c>
    </row>
    <row r="60" spans="1:17" s="19" customFormat="1" ht="21" customHeight="1">
      <c r="A60" s="11">
        <v>58</v>
      </c>
      <c r="B60" s="11" t="s">
        <v>18</v>
      </c>
      <c r="C60" s="11" t="s">
        <v>19</v>
      </c>
      <c r="D60" s="11" t="s">
        <v>35</v>
      </c>
      <c r="E60" s="11" t="s">
        <v>440</v>
      </c>
      <c r="F60" s="11" t="s">
        <v>21</v>
      </c>
      <c r="G60" s="33">
        <v>44503</v>
      </c>
      <c r="H60" s="33">
        <v>44867</v>
      </c>
      <c r="I60" s="11" t="s">
        <v>22</v>
      </c>
      <c r="J60" s="14">
        <v>50000</v>
      </c>
      <c r="K60" s="15">
        <v>3.85E-2</v>
      </c>
      <c r="L60" s="34">
        <v>44865</v>
      </c>
      <c r="M60" s="17" t="s">
        <v>399</v>
      </c>
      <c r="N60" s="18" t="s">
        <v>400</v>
      </c>
      <c r="O60" s="18">
        <v>44865</v>
      </c>
      <c r="P60" s="11">
        <v>214</v>
      </c>
      <c r="Q60" s="11">
        <v>1129</v>
      </c>
    </row>
    <row r="61" spans="1:17" s="19" customFormat="1" ht="21" customHeight="1">
      <c r="A61" s="11">
        <v>59</v>
      </c>
      <c r="B61" s="11" t="s">
        <v>18</v>
      </c>
      <c r="C61" s="11" t="s">
        <v>19</v>
      </c>
      <c r="D61" s="36" t="s">
        <v>35</v>
      </c>
      <c r="E61" s="36" t="s">
        <v>440</v>
      </c>
      <c r="F61" s="27" t="s">
        <v>21</v>
      </c>
      <c r="G61" s="22">
        <v>44992</v>
      </c>
      <c r="H61" s="23">
        <v>45357</v>
      </c>
      <c r="I61" s="11" t="s">
        <v>22</v>
      </c>
      <c r="J61" s="14">
        <v>50000</v>
      </c>
      <c r="K61" s="24">
        <v>3.6499999999999998E-2</v>
      </c>
      <c r="L61" s="18"/>
      <c r="M61" s="11"/>
      <c r="N61" s="18">
        <v>44992</v>
      </c>
      <c r="O61" s="18" t="s">
        <v>401</v>
      </c>
      <c r="P61" s="11">
        <v>25</v>
      </c>
      <c r="Q61" s="11">
        <v>125</v>
      </c>
    </row>
    <row r="62" spans="1:17" s="19" customFormat="1" ht="21" customHeight="1">
      <c r="A62" s="11">
        <v>60</v>
      </c>
      <c r="B62" s="11" t="s">
        <v>18</v>
      </c>
      <c r="C62" s="11" t="s">
        <v>19</v>
      </c>
      <c r="D62" s="11" t="s">
        <v>36</v>
      </c>
      <c r="E62" s="11" t="s">
        <v>441</v>
      </c>
      <c r="F62" s="11" t="s">
        <v>21</v>
      </c>
      <c r="G62" s="18">
        <v>44532</v>
      </c>
      <c r="H62" s="18">
        <v>44897</v>
      </c>
      <c r="I62" s="11" t="s">
        <v>22</v>
      </c>
      <c r="J62" s="14">
        <v>50000</v>
      </c>
      <c r="K62" s="15">
        <v>3.85E-2</v>
      </c>
      <c r="L62" s="16">
        <v>44754</v>
      </c>
      <c r="M62" s="17" t="s">
        <v>399</v>
      </c>
      <c r="N62" s="18" t="s">
        <v>400</v>
      </c>
      <c r="O62" s="18">
        <v>44754</v>
      </c>
      <c r="P62" s="11">
        <v>103</v>
      </c>
      <c r="Q62" s="11">
        <v>543</v>
      </c>
    </row>
    <row r="63" spans="1:17" s="19" customFormat="1" ht="21" customHeight="1">
      <c r="A63" s="11">
        <v>61</v>
      </c>
      <c r="B63" s="11" t="s">
        <v>18</v>
      </c>
      <c r="C63" s="11" t="s">
        <v>19</v>
      </c>
      <c r="D63" s="11" t="s">
        <v>36</v>
      </c>
      <c r="E63" s="11" t="s">
        <v>441</v>
      </c>
      <c r="F63" s="11" t="s">
        <v>21</v>
      </c>
      <c r="G63" s="40">
        <v>44778</v>
      </c>
      <c r="H63" s="41">
        <v>44869</v>
      </c>
      <c r="I63" s="11" t="s">
        <v>22</v>
      </c>
      <c r="J63" s="14">
        <v>40000</v>
      </c>
      <c r="K63" s="15">
        <v>3.6999999999999998E-2</v>
      </c>
      <c r="L63" s="16">
        <v>44845</v>
      </c>
      <c r="M63" s="17" t="s">
        <v>399</v>
      </c>
      <c r="N63" s="18">
        <v>44778</v>
      </c>
      <c r="O63" s="18">
        <v>44845</v>
      </c>
      <c r="P63" s="11">
        <v>68</v>
      </c>
      <c r="Q63" s="11">
        <v>276</v>
      </c>
    </row>
    <row r="64" spans="1:17" s="43" customFormat="1" ht="21" customHeight="1">
      <c r="A64" s="690" t="s">
        <v>37</v>
      </c>
      <c r="B64" s="690"/>
      <c r="C64" s="11"/>
      <c r="D64" s="11"/>
      <c r="E64" s="11"/>
      <c r="F64" s="11"/>
      <c r="G64" s="11"/>
      <c r="H64" s="11"/>
      <c r="I64" s="11"/>
      <c r="J64" s="42">
        <v>2987600</v>
      </c>
      <c r="K64" s="11"/>
      <c r="L64" s="18"/>
      <c r="M64" s="11"/>
      <c r="N64" s="18"/>
      <c r="O64" s="18"/>
      <c r="P64" s="11"/>
      <c r="Q64" s="42">
        <v>50764</v>
      </c>
    </row>
  </sheetData>
  <autoFilter ref="A2:Q64"/>
  <mergeCells count="2">
    <mergeCell ref="A1:Q1"/>
    <mergeCell ref="A64:B64"/>
  </mergeCells>
  <phoneticPr fontId="3" type="noConversion"/>
  <pageMargins left="0.70866141732283505" right="0.70866141732283505" top="0.74803149606299202" bottom="0.74803149606299202" header="0.31496062992126" footer="0.31496062992126"/>
  <pageSetup paperSize="9" scale="79" orientation="landscape" horizontalDpi="2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Q73"/>
  <sheetViews>
    <sheetView workbookViewId="0">
      <pane ySplit="2" topLeftCell="A3" activePane="bottomLeft" state="frozen"/>
      <selection activeCell="H27" sqref="H27"/>
      <selection pane="bottomLeft" activeCell="R3" sqref="R3:R71"/>
    </sheetView>
  </sheetViews>
  <sheetFormatPr defaultColWidth="9" defaultRowHeight="14.25"/>
  <cols>
    <col min="1" max="1" width="3.75" style="173" customWidth="1"/>
    <col min="2" max="3" width="7.125" style="199" hidden="1" customWidth="1"/>
    <col min="4" max="4" width="10.625" style="173" customWidth="1"/>
    <col min="5" max="5" width="9.75" style="173" customWidth="1"/>
    <col min="6" max="6" width="8.125" style="173" customWidth="1"/>
    <col min="7" max="8" width="10.125" style="173" customWidth="1"/>
    <col min="9" max="9" width="11.25" style="173" customWidth="1"/>
    <col min="10" max="10" width="12.125" style="173" customWidth="1"/>
    <col min="11" max="11" width="7.5" style="201" customWidth="1"/>
    <col min="12" max="12" width="9.625" style="173" customWidth="1"/>
    <col min="13" max="13" width="9.875" style="173" hidden="1" customWidth="1"/>
    <col min="14" max="14" width="10.25" style="173" customWidth="1"/>
    <col min="15" max="15" width="9.875" style="173" customWidth="1"/>
    <col min="16" max="16" width="5.75" style="202" customWidth="1"/>
    <col min="17" max="17" width="10.375" style="173" customWidth="1"/>
    <col min="18" max="16384" width="9" style="173"/>
  </cols>
  <sheetData>
    <row r="1" spans="1:17" ht="36.75" customHeight="1">
      <c r="A1" s="714" t="s">
        <v>175</v>
      </c>
      <c r="B1" s="714"/>
      <c r="C1" s="714"/>
      <c r="D1" s="714"/>
      <c r="E1" s="714"/>
      <c r="F1" s="714"/>
      <c r="G1" s="714"/>
      <c r="H1" s="714"/>
      <c r="I1" s="714"/>
      <c r="J1" s="714"/>
      <c r="K1" s="714"/>
      <c r="L1" s="714"/>
      <c r="M1" s="714"/>
      <c r="N1" s="714"/>
      <c r="O1" s="714"/>
      <c r="P1" s="714"/>
      <c r="Q1" s="714"/>
    </row>
    <row r="2" spans="1:17" s="293" customFormat="1" ht="25.5" customHeight="1">
      <c r="A2" s="214" t="s">
        <v>1</v>
      </c>
      <c r="B2" s="214" t="s">
        <v>2</v>
      </c>
      <c r="C2" s="306" t="s">
        <v>3</v>
      </c>
      <c r="D2" s="306" t="s">
        <v>4</v>
      </c>
      <c r="E2" s="306" t="s">
        <v>5</v>
      </c>
      <c r="F2" s="306" t="s">
        <v>6</v>
      </c>
      <c r="G2" s="307" t="s">
        <v>7</v>
      </c>
      <c r="H2" s="307" t="s">
        <v>8</v>
      </c>
      <c r="I2" s="306" t="s">
        <v>9</v>
      </c>
      <c r="J2" s="308" t="s">
        <v>10</v>
      </c>
      <c r="K2" s="309" t="s">
        <v>11</v>
      </c>
      <c r="L2" s="307" t="s">
        <v>12</v>
      </c>
      <c r="M2" s="310" t="s">
        <v>13</v>
      </c>
      <c r="N2" s="310" t="s">
        <v>14</v>
      </c>
      <c r="O2" s="310" t="s">
        <v>15</v>
      </c>
      <c r="P2" s="311" t="s">
        <v>16</v>
      </c>
      <c r="Q2" s="312" t="s">
        <v>17</v>
      </c>
    </row>
    <row r="3" spans="1:17" s="293" customFormat="1" ht="18" customHeight="1">
      <c r="A3" s="143">
        <v>1</v>
      </c>
      <c r="B3" s="143" t="s">
        <v>18</v>
      </c>
      <c r="C3" s="241" t="s">
        <v>176</v>
      </c>
      <c r="D3" s="241" t="s">
        <v>177</v>
      </c>
      <c r="E3" s="241" t="s">
        <v>756</v>
      </c>
      <c r="F3" s="241" t="s">
        <v>21</v>
      </c>
      <c r="G3" s="186">
        <v>44404</v>
      </c>
      <c r="H3" s="186">
        <v>44769</v>
      </c>
      <c r="I3" s="147" t="s">
        <v>178</v>
      </c>
      <c r="J3" s="187">
        <v>50000</v>
      </c>
      <c r="K3" s="147">
        <v>3.85E-2</v>
      </c>
      <c r="L3" s="313">
        <v>44760</v>
      </c>
      <c r="M3" s="151" t="s">
        <v>399</v>
      </c>
      <c r="N3" s="151" t="s">
        <v>400</v>
      </c>
      <c r="O3" s="151">
        <v>44760</v>
      </c>
      <c r="P3" s="188">
        <v>109</v>
      </c>
      <c r="Q3" s="188">
        <v>575</v>
      </c>
    </row>
    <row r="4" spans="1:17" s="293" customFormat="1" ht="18" customHeight="1">
      <c r="A4" s="143">
        <v>2</v>
      </c>
      <c r="B4" s="143" t="s">
        <v>18</v>
      </c>
      <c r="C4" s="241" t="s">
        <v>176</v>
      </c>
      <c r="D4" s="230" t="s">
        <v>177</v>
      </c>
      <c r="E4" s="230" t="s">
        <v>756</v>
      </c>
      <c r="F4" s="241" t="s">
        <v>21</v>
      </c>
      <c r="G4" s="313">
        <v>44762</v>
      </c>
      <c r="H4" s="232">
        <v>45127</v>
      </c>
      <c r="I4" s="147" t="s">
        <v>178</v>
      </c>
      <c r="J4" s="187">
        <v>50000</v>
      </c>
      <c r="K4" s="235">
        <v>3.6999999999999998E-2</v>
      </c>
      <c r="L4" s="313"/>
      <c r="M4" s="151"/>
      <c r="N4" s="151">
        <v>44762</v>
      </c>
      <c r="O4" s="151" t="s">
        <v>401</v>
      </c>
      <c r="P4" s="188">
        <v>255</v>
      </c>
      <c r="Q4" s="188">
        <v>1292</v>
      </c>
    </row>
    <row r="5" spans="1:17" s="293" customFormat="1" ht="18" customHeight="1">
      <c r="A5" s="143">
        <v>3</v>
      </c>
      <c r="B5" s="143" t="s">
        <v>18</v>
      </c>
      <c r="C5" s="241" t="s">
        <v>176</v>
      </c>
      <c r="D5" s="241" t="s">
        <v>177</v>
      </c>
      <c r="E5" s="241" t="s">
        <v>757</v>
      </c>
      <c r="F5" s="241" t="s">
        <v>21</v>
      </c>
      <c r="G5" s="186">
        <v>44495</v>
      </c>
      <c r="H5" s="186">
        <v>44859</v>
      </c>
      <c r="I5" s="147" t="s">
        <v>178</v>
      </c>
      <c r="J5" s="187">
        <v>50000</v>
      </c>
      <c r="K5" s="147">
        <v>3.85E-2</v>
      </c>
      <c r="L5" s="314">
        <v>44858</v>
      </c>
      <c r="M5" s="151" t="s">
        <v>399</v>
      </c>
      <c r="N5" s="151" t="s">
        <v>400</v>
      </c>
      <c r="O5" s="151">
        <v>44858</v>
      </c>
      <c r="P5" s="188">
        <v>207</v>
      </c>
      <c r="Q5" s="188">
        <v>1092</v>
      </c>
    </row>
    <row r="6" spans="1:17" s="293" customFormat="1" ht="18" customHeight="1">
      <c r="A6" s="143">
        <v>4</v>
      </c>
      <c r="B6" s="143" t="s">
        <v>18</v>
      </c>
      <c r="C6" s="241" t="s">
        <v>176</v>
      </c>
      <c r="D6" s="230" t="s">
        <v>177</v>
      </c>
      <c r="E6" s="230" t="s">
        <v>757</v>
      </c>
      <c r="F6" s="241" t="s">
        <v>21</v>
      </c>
      <c r="G6" s="313">
        <v>44864</v>
      </c>
      <c r="H6" s="232">
        <v>45229</v>
      </c>
      <c r="I6" s="147" t="s">
        <v>178</v>
      </c>
      <c r="J6" s="187">
        <v>50000</v>
      </c>
      <c r="K6" s="235">
        <v>3.6499999999999998E-2</v>
      </c>
      <c r="L6" s="314"/>
      <c r="M6" s="151"/>
      <c r="N6" s="151">
        <v>44864</v>
      </c>
      <c r="O6" s="151" t="s">
        <v>401</v>
      </c>
      <c r="P6" s="188">
        <v>153</v>
      </c>
      <c r="Q6" s="188">
        <v>765</v>
      </c>
    </row>
    <row r="7" spans="1:17" s="293" customFormat="1" ht="18" customHeight="1">
      <c r="A7" s="143">
        <v>5</v>
      </c>
      <c r="B7" s="143" t="s">
        <v>18</v>
      </c>
      <c r="C7" s="241" t="s">
        <v>176</v>
      </c>
      <c r="D7" s="230" t="s">
        <v>177</v>
      </c>
      <c r="E7" s="230" t="s">
        <v>628</v>
      </c>
      <c r="F7" s="241" t="s">
        <v>21</v>
      </c>
      <c r="G7" s="313">
        <v>44751</v>
      </c>
      <c r="H7" s="232">
        <v>45116</v>
      </c>
      <c r="I7" s="147" t="s">
        <v>178</v>
      </c>
      <c r="J7" s="187">
        <v>50000</v>
      </c>
      <c r="K7" s="235">
        <v>3.6999999999999998E-2</v>
      </c>
      <c r="L7" s="313">
        <v>44873</v>
      </c>
      <c r="M7" s="151"/>
      <c r="N7" s="151">
        <v>44751</v>
      </c>
      <c r="O7" s="151">
        <v>44873</v>
      </c>
      <c r="P7" s="188">
        <v>123</v>
      </c>
      <c r="Q7" s="188">
        <v>623</v>
      </c>
    </row>
    <row r="8" spans="1:17" s="293" customFormat="1" ht="18" customHeight="1">
      <c r="A8" s="143">
        <v>6</v>
      </c>
      <c r="B8" s="143" t="s">
        <v>18</v>
      </c>
      <c r="C8" s="241" t="s">
        <v>176</v>
      </c>
      <c r="D8" s="241" t="s">
        <v>177</v>
      </c>
      <c r="E8" s="241" t="s">
        <v>758</v>
      </c>
      <c r="F8" s="241" t="s">
        <v>21</v>
      </c>
      <c r="G8" s="186">
        <v>44408</v>
      </c>
      <c r="H8" s="186">
        <v>44773</v>
      </c>
      <c r="I8" s="147" t="s">
        <v>178</v>
      </c>
      <c r="J8" s="187">
        <v>50000</v>
      </c>
      <c r="K8" s="147">
        <v>3.85E-2</v>
      </c>
      <c r="L8" s="313">
        <v>44762</v>
      </c>
      <c r="M8" s="151" t="s">
        <v>399</v>
      </c>
      <c r="N8" s="151" t="s">
        <v>400</v>
      </c>
      <c r="O8" s="151">
        <v>44762</v>
      </c>
      <c r="P8" s="188">
        <v>111</v>
      </c>
      <c r="Q8" s="188">
        <v>585</v>
      </c>
    </row>
    <row r="9" spans="1:17" s="293" customFormat="1" ht="18" customHeight="1">
      <c r="A9" s="143">
        <v>7</v>
      </c>
      <c r="B9" s="143" t="s">
        <v>18</v>
      </c>
      <c r="C9" s="241" t="s">
        <v>176</v>
      </c>
      <c r="D9" s="230" t="s">
        <v>177</v>
      </c>
      <c r="E9" s="230" t="s">
        <v>758</v>
      </c>
      <c r="F9" s="241" t="s">
        <v>21</v>
      </c>
      <c r="G9" s="313">
        <v>44763</v>
      </c>
      <c r="H9" s="232">
        <v>45127</v>
      </c>
      <c r="I9" s="147" t="s">
        <v>178</v>
      </c>
      <c r="J9" s="187">
        <v>50000</v>
      </c>
      <c r="K9" s="235">
        <v>3.6999999999999998E-2</v>
      </c>
      <c r="L9" s="313"/>
      <c r="M9" s="151"/>
      <c r="N9" s="151">
        <v>44763</v>
      </c>
      <c r="O9" s="151" t="s">
        <v>401</v>
      </c>
      <c r="P9" s="188">
        <v>254</v>
      </c>
      <c r="Q9" s="188">
        <v>1287</v>
      </c>
    </row>
    <row r="10" spans="1:17" s="293" customFormat="1" ht="18" customHeight="1">
      <c r="A10" s="143">
        <v>8</v>
      </c>
      <c r="B10" s="143" t="s">
        <v>18</v>
      </c>
      <c r="C10" s="241" t="s">
        <v>176</v>
      </c>
      <c r="D10" s="241" t="s">
        <v>177</v>
      </c>
      <c r="E10" s="241" t="s">
        <v>650</v>
      </c>
      <c r="F10" s="241" t="s">
        <v>21</v>
      </c>
      <c r="G10" s="186">
        <v>44409</v>
      </c>
      <c r="H10" s="186">
        <v>44773</v>
      </c>
      <c r="I10" s="147" t="s">
        <v>178</v>
      </c>
      <c r="J10" s="187">
        <v>40000</v>
      </c>
      <c r="K10" s="147">
        <v>3.85E-2</v>
      </c>
      <c r="L10" s="313">
        <v>44772</v>
      </c>
      <c r="M10" s="151" t="s">
        <v>399</v>
      </c>
      <c r="N10" s="151" t="s">
        <v>400</v>
      </c>
      <c r="O10" s="151">
        <v>44772</v>
      </c>
      <c r="P10" s="188">
        <v>121</v>
      </c>
      <c r="Q10" s="188">
        <v>511</v>
      </c>
    </row>
    <row r="11" spans="1:17" s="293" customFormat="1" ht="18" customHeight="1">
      <c r="A11" s="143">
        <v>9</v>
      </c>
      <c r="B11" s="143" t="s">
        <v>18</v>
      </c>
      <c r="C11" s="241" t="s">
        <v>176</v>
      </c>
      <c r="D11" s="230" t="s">
        <v>177</v>
      </c>
      <c r="E11" s="230" t="s">
        <v>650</v>
      </c>
      <c r="F11" s="241" t="s">
        <v>21</v>
      </c>
      <c r="G11" s="313">
        <v>44774</v>
      </c>
      <c r="H11" s="232">
        <v>45139</v>
      </c>
      <c r="I11" s="147" t="s">
        <v>178</v>
      </c>
      <c r="J11" s="187">
        <v>40000</v>
      </c>
      <c r="K11" s="235">
        <v>3.6999999999999998E-2</v>
      </c>
      <c r="L11" s="313"/>
      <c r="M11" s="151"/>
      <c r="N11" s="151">
        <v>44774</v>
      </c>
      <c r="O11" s="151" t="s">
        <v>401</v>
      </c>
      <c r="P11" s="188">
        <v>243</v>
      </c>
      <c r="Q11" s="188">
        <v>985</v>
      </c>
    </row>
    <row r="12" spans="1:17" s="293" customFormat="1" ht="18" customHeight="1">
      <c r="A12" s="143">
        <v>10</v>
      </c>
      <c r="B12" s="143" t="s">
        <v>18</v>
      </c>
      <c r="C12" s="241" t="s">
        <v>176</v>
      </c>
      <c r="D12" s="241" t="s">
        <v>177</v>
      </c>
      <c r="E12" s="241" t="s">
        <v>759</v>
      </c>
      <c r="F12" s="241" t="s">
        <v>21</v>
      </c>
      <c r="G12" s="186">
        <v>44327</v>
      </c>
      <c r="H12" s="186">
        <v>44692</v>
      </c>
      <c r="I12" s="147" t="s">
        <v>178</v>
      </c>
      <c r="J12" s="187">
        <v>50000</v>
      </c>
      <c r="K12" s="147">
        <v>4.3499999999999997E-2</v>
      </c>
      <c r="L12" s="313">
        <v>44697</v>
      </c>
      <c r="M12" s="151" t="s">
        <v>402</v>
      </c>
      <c r="N12" s="151" t="s">
        <v>400</v>
      </c>
      <c r="O12" s="151">
        <v>44692</v>
      </c>
      <c r="P12" s="188">
        <v>41</v>
      </c>
      <c r="Q12" s="188">
        <v>244</v>
      </c>
    </row>
    <row r="13" spans="1:17" s="293" customFormat="1" ht="18" customHeight="1">
      <c r="A13" s="143">
        <v>11</v>
      </c>
      <c r="B13" s="143" t="s">
        <v>18</v>
      </c>
      <c r="C13" s="241" t="s">
        <v>176</v>
      </c>
      <c r="D13" s="230" t="s">
        <v>177</v>
      </c>
      <c r="E13" s="230" t="s">
        <v>759</v>
      </c>
      <c r="F13" s="241" t="s">
        <v>21</v>
      </c>
      <c r="G13" s="313">
        <v>44698</v>
      </c>
      <c r="H13" s="232">
        <v>45063</v>
      </c>
      <c r="I13" s="147" t="s">
        <v>178</v>
      </c>
      <c r="J13" s="187">
        <v>50000</v>
      </c>
      <c r="K13" s="235">
        <v>3.6999999999999998E-2</v>
      </c>
      <c r="L13" s="313">
        <v>45063</v>
      </c>
      <c r="M13" s="151"/>
      <c r="N13" s="151">
        <v>44698</v>
      </c>
      <c r="O13" s="151" t="s">
        <v>401</v>
      </c>
      <c r="P13" s="188">
        <v>319</v>
      </c>
      <c r="Q13" s="188">
        <v>1617</v>
      </c>
    </row>
    <row r="14" spans="1:17" s="293" customFormat="1" ht="18" customHeight="1">
      <c r="A14" s="143">
        <v>12</v>
      </c>
      <c r="B14" s="143" t="s">
        <v>18</v>
      </c>
      <c r="C14" s="241" t="s">
        <v>176</v>
      </c>
      <c r="D14" s="230" t="s">
        <v>177</v>
      </c>
      <c r="E14" s="230" t="s">
        <v>582</v>
      </c>
      <c r="F14" s="241" t="s">
        <v>21</v>
      </c>
      <c r="G14" s="313">
        <v>44779</v>
      </c>
      <c r="H14" s="232">
        <v>45144</v>
      </c>
      <c r="I14" s="147" t="s">
        <v>178</v>
      </c>
      <c r="J14" s="187">
        <v>50000</v>
      </c>
      <c r="K14" s="235">
        <v>3.6999999999999998E-2</v>
      </c>
      <c r="L14" s="313"/>
      <c r="M14" s="151"/>
      <c r="N14" s="151">
        <v>44779</v>
      </c>
      <c r="O14" s="151" t="s">
        <v>401</v>
      </c>
      <c r="P14" s="188">
        <v>238</v>
      </c>
      <c r="Q14" s="188">
        <v>1206</v>
      </c>
    </row>
    <row r="15" spans="1:17" s="293" customFormat="1" ht="18" customHeight="1">
      <c r="A15" s="143">
        <v>13</v>
      </c>
      <c r="B15" s="143" t="s">
        <v>18</v>
      </c>
      <c r="C15" s="241" t="s">
        <v>176</v>
      </c>
      <c r="D15" s="241" t="s">
        <v>177</v>
      </c>
      <c r="E15" s="241" t="s">
        <v>760</v>
      </c>
      <c r="F15" s="241" t="s">
        <v>21</v>
      </c>
      <c r="G15" s="186">
        <v>44404</v>
      </c>
      <c r="H15" s="186">
        <v>44769</v>
      </c>
      <c r="I15" s="147" t="s">
        <v>178</v>
      </c>
      <c r="J15" s="187">
        <v>50000</v>
      </c>
      <c r="K15" s="147">
        <v>3.85E-2</v>
      </c>
      <c r="L15" s="313">
        <v>44763</v>
      </c>
      <c r="M15" s="151" t="s">
        <v>399</v>
      </c>
      <c r="N15" s="151" t="s">
        <v>400</v>
      </c>
      <c r="O15" s="151">
        <v>44763</v>
      </c>
      <c r="P15" s="188">
        <v>112</v>
      </c>
      <c r="Q15" s="188">
        <v>591</v>
      </c>
    </row>
    <row r="16" spans="1:17" s="293" customFormat="1" ht="18" customHeight="1">
      <c r="A16" s="143">
        <v>14</v>
      </c>
      <c r="B16" s="143" t="s">
        <v>18</v>
      </c>
      <c r="C16" s="241" t="s">
        <v>176</v>
      </c>
      <c r="D16" s="230" t="s">
        <v>177</v>
      </c>
      <c r="E16" s="230" t="s">
        <v>760</v>
      </c>
      <c r="F16" s="241" t="s">
        <v>21</v>
      </c>
      <c r="G16" s="313">
        <v>44764</v>
      </c>
      <c r="H16" s="232">
        <v>45128</v>
      </c>
      <c r="I16" s="147" t="s">
        <v>178</v>
      </c>
      <c r="J16" s="187">
        <v>50000</v>
      </c>
      <c r="K16" s="235">
        <v>3.6999999999999998E-2</v>
      </c>
      <c r="L16" s="313"/>
      <c r="M16" s="151"/>
      <c r="N16" s="151">
        <v>44764</v>
      </c>
      <c r="O16" s="151" t="s">
        <v>401</v>
      </c>
      <c r="P16" s="188">
        <v>253</v>
      </c>
      <c r="Q16" s="188">
        <v>1282</v>
      </c>
    </row>
    <row r="17" spans="1:17" s="293" customFormat="1" ht="18" customHeight="1">
      <c r="A17" s="143">
        <v>15</v>
      </c>
      <c r="B17" s="143" t="s">
        <v>18</v>
      </c>
      <c r="C17" s="241" t="s">
        <v>176</v>
      </c>
      <c r="D17" s="241" t="s">
        <v>177</v>
      </c>
      <c r="E17" s="241" t="s">
        <v>513</v>
      </c>
      <c r="F17" s="241" t="s">
        <v>21</v>
      </c>
      <c r="G17" s="186">
        <v>44459</v>
      </c>
      <c r="H17" s="186">
        <v>44824</v>
      </c>
      <c r="I17" s="147" t="s">
        <v>178</v>
      </c>
      <c r="J17" s="187">
        <v>50000</v>
      </c>
      <c r="K17" s="147">
        <v>3.85E-2</v>
      </c>
      <c r="L17" s="313">
        <v>44810</v>
      </c>
      <c r="M17" s="151" t="s">
        <v>399</v>
      </c>
      <c r="N17" s="151" t="s">
        <v>400</v>
      </c>
      <c r="O17" s="151">
        <v>44810</v>
      </c>
      <c r="P17" s="188">
        <v>159</v>
      </c>
      <c r="Q17" s="188">
        <v>839</v>
      </c>
    </row>
    <row r="18" spans="1:17" s="293" customFormat="1" ht="18" customHeight="1">
      <c r="A18" s="143">
        <v>16</v>
      </c>
      <c r="B18" s="143" t="s">
        <v>18</v>
      </c>
      <c r="C18" s="241" t="s">
        <v>176</v>
      </c>
      <c r="D18" s="230" t="s">
        <v>177</v>
      </c>
      <c r="E18" s="230" t="s">
        <v>513</v>
      </c>
      <c r="F18" s="241" t="s">
        <v>21</v>
      </c>
      <c r="G18" s="313">
        <v>44811</v>
      </c>
      <c r="H18" s="232">
        <v>45176</v>
      </c>
      <c r="I18" s="147" t="s">
        <v>178</v>
      </c>
      <c r="J18" s="187">
        <v>50000</v>
      </c>
      <c r="K18" s="235">
        <v>3.6499999999999998E-2</v>
      </c>
      <c r="L18" s="313"/>
      <c r="M18" s="151"/>
      <c r="N18" s="151">
        <v>44811</v>
      </c>
      <c r="O18" s="151" t="s">
        <v>401</v>
      </c>
      <c r="P18" s="188">
        <v>206</v>
      </c>
      <c r="Q18" s="188">
        <v>1030</v>
      </c>
    </row>
    <row r="19" spans="1:17" s="293" customFormat="1" ht="18" customHeight="1">
      <c r="A19" s="143">
        <v>17</v>
      </c>
      <c r="B19" s="143" t="s">
        <v>18</v>
      </c>
      <c r="C19" s="241" t="s">
        <v>176</v>
      </c>
      <c r="D19" s="241" t="s">
        <v>177</v>
      </c>
      <c r="E19" s="241" t="s">
        <v>408</v>
      </c>
      <c r="F19" s="241" t="s">
        <v>21</v>
      </c>
      <c r="G19" s="186">
        <v>44406</v>
      </c>
      <c r="H19" s="186">
        <v>44770</v>
      </c>
      <c r="I19" s="147" t="s">
        <v>178</v>
      </c>
      <c r="J19" s="187">
        <v>50000</v>
      </c>
      <c r="K19" s="147">
        <v>3.85E-2</v>
      </c>
      <c r="L19" s="313">
        <v>44762</v>
      </c>
      <c r="M19" s="151" t="s">
        <v>399</v>
      </c>
      <c r="N19" s="151" t="s">
        <v>400</v>
      </c>
      <c r="O19" s="151">
        <v>44762</v>
      </c>
      <c r="P19" s="188">
        <v>111</v>
      </c>
      <c r="Q19" s="188">
        <v>585</v>
      </c>
    </row>
    <row r="20" spans="1:17" s="293" customFormat="1" ht="18" customHeight="1">
      <c r="A20" s="143">
        <v>18</v>
      </c>
      <c r="B20" s="143" t="s">
        <v>18</v>
      </c>
      <c r="C20" s="241" t="s">
        <v>176</v>
      </c>
      <c r="D20" s="230" t="s">
        <v>177</v>
      </c>
      <c r="E20" s="230" t="s">
        <v>408</v>
      </c>
      <c r="F20" s="241" t="s">
        <v>21</v>
      </c>
      <c r="G20" s="313">
        <v>44763</v>
      </c>
      <c r="H20" s="232">
        <v>45127</v>
      </c>
      <c r="I20" s="147" t="s">
        <v>178</v>
      </c>
      <c r="J20" s="187">
        <v>50000</v>
      </c>
      <c r="K20" s="235">
        <v>3.6999999999999998E-2</v>
      </c>
      <c r="L20" s="313"/>
      <c r="M20" s="151"/>
      <c r="N20" s="151">
        <v>44763</v>
      </c>
      <c r="O20" s="151" t="s">
        <v>401</v>
      </c>
      <c r="P20" s="188">
        <v>254</v>
      </c>
      <c r="Q20" s="188">
        <v>1287</v>
      </c>
    </row>
    <row r="21" spans="1:17" s="293" customFormat="1" ht="18" customHeight="1">
      <c r="A21" s="143">
        <v>19</v>
      </c>
      <c r="B21" s="143" t="s">
        <v>18</v>
      </c>
      <c r="C21" s="241" t="s">
        <v>176</v>
      </c>
      <c r="D21" s="241" t="s">
        <v>179</v>
      </c>
      <c r="E21" s="241" t="s">
        <v>761</v>
      </c>
      <c r="F21" s="241" t="s">
        <v>21</v>
      </c>
      <c r="G21" s="186">
        <v>44515</v>
      </c>
      <c r="H21" s="186">
        <v>44880</v>
      </c>
      <c r="I21" s="147" t="s">
        <v>178</v>
      </c>
      <c r="J21" s="187">
        <v>50000</v>
      </c>
      <c r="K21" s="147">
        <v>3.85E-2</v>
      </c>
      <c r="L21" s="313">
        <v>44879</v>
      </c>
      <c r="M21" s="151" t="s">
        <v>399</v>
      </c>
      <c r="N21" s="151" t="s">
        <v>400</v>
      </c>
      <c r="O21" s="151">
        <v>44879</v>
      </c>
      <c r="P21" s="188">
        <v>228</v>
      </c>
      <c r="Q21" s="188">
        <v>1202</v>
      </c>
    </row>
    <row r="22" spans="1:17" s="293" customFormat="1" ht="18" customHeight="1">
      <c r="A22" s="143">
        <v>20</v>
      </c>
      <c r="B22" s="143" t="s">
        <v>18</v>
      </c>
      <c r="C22" s="241" t="s">
        <v>176</v>
      </c>
      <c r="D22" s="241" t="s">
        <v>179</v>
      </c>
      <c r="E22" s="241" t="s">
        <v>762</v>
      </c>
      <c r="F22" s="241" t="s">
        <v>21</v>
      </c>
      <c r="G22" s="186">
        <v>44498</v>
      </c>
      <c r="H22" s="186">
        <v>44863</v>
      </c>
      <c r="I22" s="147" t="s">
        <v>178</v>
      </c>
      <c r="J22" s="187">
        <v>50000</v>
      </c>
      <c r="K22" s="147">
        <v>3.85E-2</v>
      </c>
      <c r="L22" s="314">
        <v>44860</v>
      </c>
      <c r="M22" s="151" t="s">
        <v>399</v>
      </c>
      <c r="N22" s="151" t="s">
        <v>400</v>
      </c>
      <c r="O22" s="151">
        <v>44860</v>
      </c>
      <c r="P22" s="188">
        <v>209</v>
      </c>
      <c r="Q22" s="188">
        <v>1102</v>
      </c>
    </row>
    <row r="23" spans="1:17" s="293" customFormat="1" ht="18" customHeight="1">
      <c r="A23" s="143">
        <v>21</v>
      </c>
      <c r="B23" s="143" t="s">
        <v>18</v>
      </c>
      <c r="C23" s="241" t="s">
        <v>176</v>
      </c>
      <c r="D23" s="230" t="s">
        <v>179</v>
      </c>
      <c r="E23" s="230" t="s">
        <v>762</v>
      </c>
      <c r="F23" s="241" t="s">
        <v>21</v>
      </c>
      <c r="G23" s="313">
        <v>44861</v>
      </c>
      <c r="H23" s="232">
        <v>45226</v>
      </c>
      <c r="I23" s="147" t="s">
        <v>178</v>
      </c>
      <c r="J23" s="187">
        <v>50000</v>
      </c>
      <c r="K23" s="235">
        <v>3.6499999999999998E-2</v>
      </c>
      <c r="L23" s="314"/>
      <c r="M23" s="151"/>
      <c r="N23" s="151">
        <v>44861</v>
      </c>
      <c r="O23" s="151" t="s">
        <v>401</v>
      </c>
      <c r="P23" s="188">
        <v>156</v>
      </c>
      <c r="Q23" s="188">
        <v>780</v>
      </c>
    </row>
    <row r="24" spans="1:17" s="293" customFormat="1" ht="18" customHeight="1">
      <c r="A24" s="143">
        <v>22</v>
      </c>
      <c r="B24" s="143" t="s">
        <v>18</v>
      </c>
      <c r="C24" s="241" t="s">
        <v>176</v>
      </c>
      <c r="D24" s="241" t="s">
        <v>179</v>
      </c>
      <c r="E24" s="241" t="s">
        <v>763</v>
      </c>
      <c r="F24" s="241" t="s">
        <v>21</v>
      </c>
      <c r="G24" s="186">
        <v>44565</v>
      </c>
      <c r="H24" s="186">
        <v>44930</v>
      </c>
      <c r="I24" s="147" t="s">
        <v>178</v>
      </c>
      <c r="J24" s="187">
        <v>50000</v>
      </c>
      <c r="K24" s="147">
        <v>3.7999999999999999E-2</v>
      </c>
      <c r="L24" s="313">
        <v>44930</v>
      </c>
      <c r="M24" s="151" t="s">
        <v>399</v>
      </c>
      <c r="N24" s="151" t="s">
        <v>400</v>
      </c>
      <c r="O24" s="151">
        <v>44930</v>
      </c>
      <c r="P24" s="188">
        <v>279</v>
      </c>
      <c r="Q24" s="188">
        <v>1452</v>
      </c>
    </row>
    <row r="25" spans="1:17" s="293" customFormat="1" ht="18" customHeight="1">
      <c r="A25" s="143">
        <v>23</v>
      </c>
      <c r="B25" s="143" t="s">
        <v>18</v>
      </c>
      <c r="C25" s="241" t="s">
        <v>176</v>
      </c>
      <c r="D25" s="230" t="s">
        <v>179</v>
      </c>
      <c r="E25" s="230" t="s">
        <v>763</v>
      </c>
      <c r="F25" s="241" t="s">
        <v>21</v>
      </c>
      <c r="G25" s="313">
        <v>44931</v>
      </c>
      <c r="H25" s="232">
        <v>45296</v>
      </c>
      <c r="I25" s="147" t="s">
        <v>178</v>
      </c>
      <c r="J25" s="187">
        <v>50000</v>
      </c>
      <c r="K25" s="235">
        <v>3.6499999999999998E-2</v>
      </c>
      <c r="L25" s="313"/>
      <c r="M25" s="151"/>
      <c r="N25" s="151">
        <v>44931</v>
      </c>
      <c r="O25" s="151" t="s">
        <v>401</v>
      </c>
      <c r="P25" s="188">
        <v>86</v>
      </c>
      <c r="Q25" s="188">
        <v>430</v>
      </c>
    </row>
    <row r="26" spans="1:17" s="293" customFormat="1" ht="18" customHeight="1">
      <c r="A26" s="143">
        <v>24</v>
      </c>
      <c r="B26" s="143" t="s">
        <v>18</v>
      </c>
      <c r="C26" s="241" t="s">
        <v>176</v>
      </c>
      <c r="D26" s="241" t="s">
        <v>179</v>
      </c>
      <c r="E26" s="241" t="s">
        <v>764</v>
      </c>
      <c r="F26" s="241" t="s">
        <v>21</v>
      </c>
      <c r="G26" s="186">
        <v>44498</v>
      </c>
      <c r="H26" s="186">
        <v>44863</v>
      </c>
      <c r="I26" s="147" t="s">
        <v>178</v>
      </c>
      <c r="J26" s="187">
        <v>50000</v>
      </c>
      <c r="K26" s="147">
        <v>3.85E-2</v>
      </c>
      <c r="L26" s="314">
        <v>44860</v>
      </c>
      <c r="M26" s="151" t="s">
        <v>399</v>
      </c>
      <c r="N26" s="151" t="s">
        <v>400</v>
      </c>
      <c r="O26" s="151">
        <v>44860</v>
      </c>
      <c r="P26" s="188">
        <v>209</v>
      </c>
      <c r="Q26" s="188">
        <v>1102</v>
      </c>
    </row>
    <row r="27" spans="1:17" s="293" customFormat="1" ht="18" customHeight="1">
      <c r="A27" s="143">
        <v>25</v>
      </c>
      <c r="B27" s="143" t="s">
        <v>18</v>
      </c>
      <c r="C27" s="241" t="s">
        <v>176</v>
      </c>
      <c r="D27" s="230" t="s">
        <v>179</v>
      </c>
      <c r="E27" s="230" t="s">
        <v>764</v>
      </c>
      <c r="F27" s="241" t="s">
        <v>21</v>
      </c>
      <c r="G27" s="313">
        <v>44867</v>
      </c>
      <c r="H27" s="232">
        <v>45232</v>
      </c>
      <c r="I27" s="147" t="s">
        <v>178</v>
      </c>
      <c r="J27" s="187">
        <v>50000</v>
      </c>
      <c r="K27" s="235">
        <v>3.6499999999999998E-2</v>
      </c>
      <c r="L27" s="314"/>
      <c r="M27" s="151"/>
      <c r="N27" s="151">
        <v>44867</v>
      </c>
      <c r="O27" s="151" t="s">
        <v>401</v>
      </c>
      <c r="P27" s="188">
        <v>150</v>
      </c>
      <c r="Q27" s="188">
        <v>750</v>
      </c>
    </row>
    <row r="28" spans="1:17" s="293" customFormat="1" ht="18" customHeight="1">
      <c r="A28" s="143">
        <v>26</v>
      </c>
      <c r="B28" s="143" t="s">
        <v>18</v>
      </c>
      <c r="C28" s="241" t="s">
        <v>176</v>
      </c>
      <c r="D28" s="241" t="s">
        <v>179</v>
      </c>
      <c r="E28" s="241" t="s">
        <v>765</v>
      </c>
      <c r="F28" s="241" t="s">
        <v>21</v>
      </c>
      <c r="G28" s="186">
        <v>44404</v>
      </c>
      <c r="H28" s="186">
        <v>44769</v>
      </c>
      <c r="I28" s="147" t="s">
        <v>178</v>
      </c>
      <c r="J28" s="187">
        <v>50000</v>
      </c>
      <c r="K28" s="147">
        <v>3.85E-2</v>
      </c>
      <c r="L28" s="313">
        <v>44768</v>
      </c>
      <c r="M28" s="151" t="s">
        <v>399</v>
      </c>
      <c r="N28" s="151" t="s">
        <v>400</v>
      </c>
      <c r="O28" s="151">
        <v>44768</v>
      </c>
      <c r="P28" s="188">
        <v>117</v>
      </c>
      <c r="Q28" s="188">
        <v>617</v>
      </c>
    </row>
    <row r="29" spans="1:17" s="293" customFormat="1" ht="18" customHeight="1">
      <c r="A29" s="143">
        <v>27</v>
      </c>
      <c r="B29" s="143" t="s">
        <v>18</v>
      </c>
      <c r="C29" s="241" t="s">
        <v>176</v>
      </c>
      <c r="D29" s="230" t="s">
        <v>179</v>
      </c>
      <c r="E29" s="230" t="s">
        <v>765</v>
      </c>
      <c r="F29" s="241" t="s">
        <v>21</v>
      </c>
      <c r="G29" s="313">
        <v>44769</v>
      </c>
      <c r="H29" s="232">
        <v>45134</v>
      </c>
      <c r="I29" s="147" t="s">
        <v>178</v>
      </c>
      <c r="J29" s="187">
        <v>50000</v>
      </c>
      <c r="K29" s="235">
        <v>3.6999999999999998E-2</v>
      </c>
      <c r="L29" s="313"/>
      <c r="M29" s="151"/>
      <c r="N29" s="151">
        <v>44769</v>
      </c>
      <c r="O29" s="151" t="s">
        <v>401</v>
      </c>
      <c r="P29" s="188">
        <v>248</v>
      </c>
      <c r="Q29" s="188">
        <v>1257</v>
      </c>
    </row>
    <row r="30" spans="1:17" s="293" customFormat="1" ht="18" customHeight="1">
      <c r="A30" s="143">
        <v>28</v>
      </c>
      <c r="B30" s="143" t="s">
        <v>18</v>
      </c>
      <c r="C30" s="241" t="s">
        <v>176</v>
      </c>
      <c r="D30" s="241" t="s">
        <v>179</v>
      </c>
      <c r="E30" s="241" t="s">
        <v>766</v>
      </c>
      <c r="F30" s="241" t="s">
        <v>21</v>
      </c>
      <c r="G30" s="186">
        <v>44636</v>
      </c>
      <c r="H30" s="186">
        <v>45000</v>
      </c>
      <c r="I30" s="147" t="s">
        <v>178</v>
      </c>
      <c r="J30" s="187">
        <v>50000</v>
      </c>
      <c r="K30" s="147">
        <v>3.6999999999999998E-2</v>
      </c>
      <c r="L30" s="314">
        <v>44998</v>
      </c>
      <c r="M30" s="151" t="s">
        <v>399</v>
      </c>
      <c r="N30" s="151" t="s">
        <v>400</v>
      </c>
      <c r="O30" s="151">
        <v>44998</v>
      </c>
      <c r="P30" s="188">
        <v>347</v>
      </c>
      <c r="Q30" s="188">
        <v>1759</v>
      </c>
    </row>
    <row r="31" spans="1:17" s="293" customFormat="1" ht="18" customHeight="1">
      <c r="A31" s="143">
        <v>29</v>
      </c>
      <c r="B31" s="143" t="s">
        <v>18</v>
      </c>
      <c r="C31" s="241" t="s">
        <v>176</v>
      </c>
      <c r="D31" s="230" t="s">
        <v>179</v>
      </c>
      <c r="E31" s="230" t="s">
        <v>766</v>
      </c>
      <c r="F31" s="241" t="s">
        <v>21</v>
      </c>
      <c r="G31" s="313">
        <v>44999</v>
      </c>
      <c r="H31" s="232">
        <v>45364</v>
      </c>
      <c r="I31" s="147" t="s">
        <v>178</v>
      </c>
      <c r="J31" s="187">
        <v>50000</v>
      </c>
      <c r="K31" s="235">
        <v>3.6499999999999998E-2</v>
      </c>
      <c r="L31" s="313"/>
      <c r="M31" s="151"/>
      <c r="N31" s="151">
        <v>44999</v>
      </c>
      <c r="O31" s="151" t="s">
        <v>401</v>
      </c>
      <c r="P31" s="188">
        <v>18</v>
      </c>
      <c r="Q31" s="188">
        <v>90</v>
      </c>
    </row>
    <row r="32" spans="1:17" s="293" customFormat="1" ht="18" customHeight="1">
      <c r="A32" s="143">
        <v>30</v>
      </c>
      <c r="B32" s="143" t="s">
        <v>18</v>
      </c>
      <c r="C32" s="241" t="s">
        <v>176</v>
      </c>
      <c r="D32" s="241" t="s">
        <v>179</v>
      </c>
      <c r="E32" s="241" t="s">
        <v>767</v>
      </c>
      <c r="F32" s="241" t="s">
        <v>21</v>
      </c>
      <c r="G32" s="186">
        <v>44512</v>
      </c>
      <c r="H32" s="186">
        <v>44876</v>
      </c>
      <c r="I32" s="147" t="s">
        <v>178</v>
      </c>
      <c r="J32" s="187">
        <v>50000</v>
      </c>
      <c r="K32" s="147">
        <v>3.85E-2</v>
      </c>
      <c r="L32" s="315">
        <v>44868</v>
      </c>
      <c r="M32" s="151" t="s">
        <v>399</v>
      </c>
      <c r="N32" s="151" t="s">
        <v>400</v>
      </c>
      <c r="O32" s="151">
        <v>44868</v>
      </c>
      <c r="P32" s="188">
        <v>217</v>
      </c>
      <c r="Q32" s="188">
        <v>1144</v>
      </c>
    </row>
    <row r="33" spans="1:17" s="293" customFormat="1" ht="18" customHeight="1">
      <c r="A33" s="143">
        <v>31</v>
      </c>
      <c r="B33" s="143" t="s">
        <v>18</v>
      </c>
      <c r="C33" s="241" t="s">
        <v>176</v>
      </c>
      <c r="D33" s="230" t="s">
        <v>179</v>
      </c>
      <c r="E33" s="230" t="s">
        <v>767</v>
      </c>
      <c r="F33" s="241" t="s">
        <v>21</v>
      </c>
      <c r="G33" s="313">
        <v>44869</v>
      </c>
      <c r="H33" s="232">
        <v>45234</v>
      </c>
      <c r="I33" s="147" t="s">
        <v>178</v>
      </c>
      <c r="J33" s="187">
        <v>50000</v>
      </c>
      <c r="K33" s="235">
        <v>3.6499999999999998E-2</v>
      </c>
      <c r="L33" s="313"/>
      <c r="M33" s="151"/>
      <c r="N33" s="151">
        <v>44869</v>
      </c>
      <c r="O33" s="151" t="s">
        <v>401</v>
      </c>
      <c r="P33" s="188">
        <v>148</v>
      </c>
      <c r="Q33" s="188">
        <v>740</v>
      </c>
    </row>
    <row r="34" spans="1:17" s="293" customFormat="1" ht="18" customHeight="1">
      <c r="A34" s="143">
        <v>32</v>
      </c>
      <c r="B34" s="143" t="s">
        <v>18</v>
      </c>
      <c r="C34" s="241" t="s">
        <v>176</v>
      </c>
      <c r="D34" s="316" t="s">
        <v>179</v>
      </c>
      <c r="E34" s="230" t="s">
        <v>768</v>
      </c>
      <c r="F34" s="241" t="s">
        <v>21</v>
      </c>
      <c r="G34" s="313">
        <v>44681</v>
      </c>
      <c r="H34" s="232">
        <v>45046</v>
      </c>
      <c r="I34" s="147" t="s">
        <v>178</v>
      </c>
      <c r="J34" s="187">
        <v>50000</v>
      </c>
      <c r="K34" s="235">
        <v>3.6999999999999998E-2</v>
      </c>
      <c r="L34" s="317">
        <v>45036</v>
      </c>
      <c r="M34" s="151"/>
      <c r="N34" s="151">
        <v>44681</v>
      </c>
      <c r="O34" s="151" t="s">
        <v>401</v>
      </c>
      <c r="P34" s="188">
        <v>336</v>
      </c>
      <c r="Q34" s="188">
        <v>1703</v>
      </c>
    </row>
    <row r="35" spans="1:17" s="293" customFormat="1" ht="18" customHeight="1">
      <c r="A35" s="143">
        <v>33</v>
      </c>
      <c r="B35" s="143" t="s">
        <v>18</v>
      </c>
      <c r="C35" s="241" t="s">
        <v>176</v>
      </c>
      <c r="D35" s="241" t="s">
        <v>179</v>
      </c>
      <c r="E35" s="241" t="s">
        <v>769</v>
      </c>
      <c r="F35" s="241" t="s">
        <v>21</v>
      </c>
      <c r="G35" s="186">
        <v>44498</v>
      </c>
      <c r="H35" s="186">
        <v>44863</v>
      </c>
      <c r="I35" s="147" t="s">
        <v>178</v>
      </c>
      <c r="J35" s="187">
        <v>50000</v>
      </c>
      <c r="K35" s="147">
        <v>3.85E-2</v>
      </c>
      <c r="L35" s="314">
        <v>44862</v>
      </c>
      <c r="M35" s="151" t="s">
        <v>399</v>
      </c>
      <c r="N35" s="151" t="s">
        <v>400</v>
      </c>
      <c r="O35" s="151">
        <v>44862</v>
      </c>
      <c r="P35" s="188">
        <v>211</v>
      </c>
      <c r="Q35" s="188">
        <v>1113</v>
      </c>
    </row>
    <row r="36" spans="1:17" s="293" customFormat="1" ht="18" customHeight="1">
      <c r="A36" s="143">
        <v>34</v>
      </c>
      <c r="B36" s="143" t="s">
        <v>18</v>
      </c>
      <c r="C36" s="241" t="s">
        <v>176</v>
      </c>
      <c r="D36" s="230" t="s">
        <v>179</v>
      </c>
      <c r="E36" s="318" t="s">
        <v>769</v>
      </c>
      <c r="F36" s="241" t="s">
        <v>21</v>
      </c>
      <c r="G36" s="315">
        <v>44864</v>
      </c>
      <c r="H36" s="319">
        <v>45229</v>
      </c>
      <c r="I36" s="147" t="s">
        <v>178</v>
      </c>
      <c r="J36" s="187">
        <v>50000</v>
      </c>
      <c r="K36" s="320">
        <v>3.6499999999999998E-2</v>
      </c>
      <c r="L36" s="314"/>
      <c r="M36" s="151"/>
      <c r="N36" s="151">
        <v>44864</v>
      </c>
      <c r="O36" s="151" t="s">
        <v>401</v>
      </c>
      <c r="P36" s="188">
        <v>153</v>
      </c>
      <c r="Q36" s="188">
        <v>765</v>
      </c>
    </row>
    <row r="37" spans="1:17" s="293" customFormat="1" ht="18" customHeight="1">
      <c r="A37" s="143">
        <v>35</v>
      </c>
      <c r="B37" s="143" t="s">
        <v>18</v>
      </c>
      <c r="C37" s="241" t="s">
        <v>176</v>
      </c>
      <c r="D37" s="241" t="s">
        <v>179</v>
      </c>
      <c r="E37" s="241" t="s">
        <v>770</v>
      </c>
      <c r="F37" s="241" t="s">
        <v>21</v>
      </c>
      <c r="G37" s="186">
        <v>44498</v>
      </c>
      <c r="H37" s="186">
        <v>44863</v>
      </c>
      <c r="I37" s="147" t="s">
        <v>178</v>
      </c>
      <c r="J37" s="187">
        <v>50000</v>
      </c>
      <c r="K37" s="147">
        <v>3.85E-2</v>
      </c>
      <c r="L37" s="313">
        <v>44863</v>
      </c>
      <c r="M37" s="151" t="s">
        <v>399</v>
      </c>
      <c r="N37" s="151" t="s">
        <v>400</v>
      </c>
      <c r="O37" s="151">
        <v>44863</v>
      </c>
      <c r="P37" s="188">
        <v>212</v>
      </c>
      <c r="Q37" s="188">
        <v>1118</v>
      </c>
    </row>
    <row r="38" spans="1:17" s="293" customFormat="1" ht="18" customHeight="1">
      <c r="A38" s="143">
        <v>36</v>
      </c>
      <c r="B38" s="143" t="s">
        <v>18</v>
      </c>
      <c r="C38" s="241" t="s">
        <v>176</v>
      </c>
      <c r="D38" s="230" t="s">
        <v>179</v>
      </c>
      <c r="E38" s="230" t="s">
        <v>770</v>
      </c>
      <c r="F38" s="241" t="s">
        <v>21</v>
      </c>
      <c r="G38" s="313">
        <v>44881</v>
      </c>
      <c r="H38" s="232">
        <v>45246</v>
      </c>
      <c r="I38" s="147" t="s">
        <v>178</v>
      </c>
      <c r="J38" s="187">
        <v>50000</v>
      </c>
      <c r="K38" s="235">
        <v>3.6499999999999998E-2</v>
      </c>
      <c r="L38" s="313"/>
      <c r="M38" s="151"/>
      <c r="N38" s="151">
        <v>44881</v>
      </c>
      <c r="O38" s="151" t="s">
        <v>401</v>
      </c>
      <c r="P38" s="188">
        <v>136</v>
      </c>
      <c r="Q38" s="188">
        <v>680</v>
      </c>
    </row>
    <row r="39" spans="1:17" s="293" customFormat="1" ht="18" customHeight="1">
      <c r="A39" s="143">
        <v>37</v>
      </c>
      <c r="B39" s="143" t="s">
        <v>18</v>
      </c>
      <c r="C39" s="241" t="s">
        <v>176</v>
      </c>
      <c r="D39" s="241" t="s">
        <v>179</v>
      </c>
      <c r="E39" s="241" t="s">
        <v>771</v>
      </c>
      <c r="F39" s="241" t="s">
        <v>21</v>
      </c>
      <c r="G39" s="186">
        <v>44498</v>
      </c>
      <c r="H39" s="186">
        <v>44863</v>
      </c>
      <c r="I39" s="147" t="s">
        <v>178</v>
      </c>
      <c r="J39" s="187">
        <v>50000</v>
      </c>
      <c r="K39" s="147">
        <v>3.85E-2</v>
      </c>
      <c r="L39" s="314">
        <v>44857</v>
      </c>
      <c r="M39" s="151" t="s">
        <v>399</v>
      </c>
      <c r="N39" s="151" t="s">
        <v>400</v>
      </c>
      <c r="O39" s="151">
        <v>44857</v>
      </c>
      <c r="P39" s="188">
        <v>206</v>
      </c>
      <c r="Q39" s="188">
        <v>1086</v>
      </c>
    </row>
    <row r="40" spans="1:17" s="293" customFormat="1" ht="18" customHeight="1">
      <c r="A40" s="143">
        <v>38</v>
      </c>
      <c r="B40" s="143" t="s">
        <v>18</v>
      </c>
      <c r="C40" s="241" t="s">
        <v>176</v>
      </c>
      <c r="D40" s="241" t="s">
        <v>180</v>
      </c>
      <c r="E40" s="241" t="s">
        <v>772</v>
      </c>
      <c r="F40" s="241" t="s">
        <v>21</v>
      </c>
      <c r="G40" s="186">
        <v>44502</v>
      </c>
      <c r="H40" s="186">
        <v>44867</v>
      </c>
      <c r="I40" s="147" t="s">
        <v>178</v>
      </c>
      <c r="J40" s="187">
        <v>50000</v>
      </c>
      <c r="K40" s="147">
        <v>3.85E-2</v>
      </c>
      <c r="L40" s="321">
        <v>44898</v>
      </c>
      <c r="M40" s="151" t="s">
        <v>402</v>
      </c>
      <c r="N40" s="151" t="s">
        <v>400</v>
      </c>
      <c r="O40" s="151">
        <v>44867</v>
      </c>
      <c r="P40" s="188">
        <v>216</v>
      </c>
      <c r="Q40" s="188">
        <v>1139</v>
      </c>
    </row>
    <row r="41" spans="1:17" s="293" customFormat="1" ht="18" customHeight="1">
      <c r="A41" s="143">
        <v>39</v>
      </c>
      <c r="B41" s="143" t="s">
        <v>18</v>
      </c>
      <c r="C41" s="241" t="s">
        <v>176</v>
      </c>
      <c r="D41" s="275" t="s">
        <v>180</v>
      </c>
      <c r="E41" s="275" t="s">
        <v>772</v>
      </c>
      <c r="F41" s="241" t="s">
        <v>21</v>
      </c>
      <c r="G41" s="321">
        <v>44899</v>
      </c>
      <c r="H41" s="276">
        <v>45263</v>
      </c>
      <c r="I41" s="147" t="s">
        <v>178</v>
      </c>
      <c r="J41" s="187">
        <v>50000</v>
      </c>
      <c r="K41" s="322">
        <v>3.6499999999999998E-2</v>
      </c>
      <c r="L41" s="313"/>
      <c r="M41" s="151"/>
      <c r="N41" s="151">
        <v>44899</v>
      </c>
      <c r="O41" s="151" t="s">
        <v>401</v>
      </c>
      <c r="P41" s="188">
        <v>118</v>
      </c>
      <c r="Q41" s="188">
        <v>590</v>
      </c>
    </row>
    <row r="42" spans="1:17" s="293" customFormat="1" ht="18" customHeight="1">
      <c r="A42" s="143">
        <v>40</v>
      </c>
      <c r="B42" s="143" t="s">
        <v>18</v>
      </c>
      <c r="C42" s="241" t="s">
        <v>176</v>
      </c>
      <c r="D42" s="241" t="s">
        <v>181</v>
      </c>
      <c r="E42" s="241" t="s">
        <v>773</v>
      </c>
      <c r="F42" s="241" t="s">
        <v>21</v>
      </c>
      <c r="G42" s="186">
        <v>44641</v>
      </c>
      <c r="H42" s="186">
        <v>45005</v>
      </c>
      <c r="I42" s="147" t="s">
        <v>178</v>
      </c>
      <c r="J42" s="187">
        <v>50000</v>
      </c>
      <c r="K42" s="147">
        <v>3.6999999999999998E-2</v>
      </c>
      <c r="L42" s="313">
        <v>45005</v>
      </c>
      <c r="M42" s="151" t="s">
        <v>399</v>
      </c>
      <c r="N42" s="151" t="s">
        <v>400</v>
      </c>
      <c r="O42" s="151">
        <v>45005</v>
      </c>
      <c r="P42" s="188">
        <v>354</v>
      </c>
      <c r="Q42" s="188">
        <v>1794</v>
      </c>
    </row>
    <row r="43" spans="1:17" s="293" customFormat="1" ht="18" customHeight="1">
      <c r="A43" s="143">
        <v>41</v>
      </c>
      <c r="B43" s="143" t="s">
        <v>18</v>
      </c>
      <c r="C43" s="241" t="s">
        <v>176</v>
      </c>
      <c r="D43" s="230" t="s">
        <v>181</v>
      </c>
      <c r="E43" s="230" t="s">
        <v>773</v>
      </c>
      <c r="F43" s="241" t="s">
        <v>21</v>
      </c>
      <c r="G43" s="313">
        <v>45006</v>
      </c>
      <c r="H43" s="232">
        <v>45372</v>
      </c>
      <c r="I43" s="147" t="s">
        <v>178</v>
      </c>
      <c r="J43" s="187">
        <v>50000</v>
      </c>
      <c r="K43" s="235">
        <v>3.6499999999999998E-2</v>
      </c>
      <c r="L43" s="313"/>
      <c r="M43" s="151"/>
      <c r="N43" s="151">
        <v>45006</v>
      </c>
      <c r="O43" s="151" t="s">
        <v>401</v>
      </c>
      <c r="P43" s="188">
        <v>11</v>
      </c>
      <c r="Q43" s="188">
        <v>55</v>
      </c>
    </row>
    <row r="44" spans="1:17" s="293" customFormat="1" ht="18" customHeight="1">
      <c r="A44" s="143">
        <v>42</v>
      </c>
      <c r="B44" s="143" t="s">
        <v>18</v>
      </c>
      <c r="C44" s="241" t="s">
        <v>176</v>
      </c>
      <c r="D44" s="316" t="s">
        <v>182</v>
      </c>
      <c r="E44" s="230" t="s">
        <v>774</v>
      </c>
      <c r="F44" s="230" t="s">
        <v>30</v>
      </c>
      <c r="G44" s="313">
        <v>44652</v>
      </c>
      <c r="H44" s="232">
        <v>45017</v>
      </c>
      <c r="I44" s="147" t="s">
        <v>178</v>
      </c>
      <c r="J44" s="187">
        <v>50000</v>
      </c>
      <c r="K44" s="235">
        <v>3.6999999999999998E-2</v>
      </c>
      <c r="L44" s="317">
        <v>45017</v>
      </c>
      <c r="M44" s="151"/>
      <c r="N44" s="151">
        <v>44652</v>
      </c>
      <c r="O44" s="151" t="s">
        <v>401</v>
      </c>
      <c r="P44" s="188">
        <v>365</v>
      </c>
      <c r="Q44" s="188">
        <v>1850</v>
      </c>
    </row>
    <row r="45" spans="1:17" s="293" customFormat="1" ht="18" customHeight="1">
      <c r="A45" s="143">
        <v>43</v>
      </c>
      <c r="B45" s="143" t="s">
        <v>18</v>
      </c>
      <c r="C45" s="241" t="s">
        <v>176</v>
      </c>
      <c r="D45" s="241" t="s">
        <v>182</v>
      </c>
      <c r="E45" s="241" t="s">
        <v>775</v>
      </c>
      <c r="F45" s="241" t="s">
        <v>21</v>
      </c>
      <c r="G45" s="186">
        <v>44496</v>
      </c>
      <c r="H45" s="186">
        <v>44861</v>
      </c>
      <c r="I45" s="147" t="s">
        <v>178</v>
      </c>
      <c r="J45" s="187">
        <v>25000</v>
      </c>
      <c r="K45" s="147">
        <v>3.85E-2</v>
      </c>
      <c r="L45" s="313">
        <v>44861</v>
      </c>
      <c r="M45" s="151" t="s">
        <v>399</v>
      </c>
      <c r="N45" s="151" t="s">
        <v>400</v>
      </c>
      <c r="O45" s="151">
        <v>44861</v>
      </c>
      <c r="P45" s="188">
        <v>210</v>
      </c>
      <c r="Q45" s="188">
        <v>554</v>
      </c>
    </row>
    <row r="46" spans="1:17" s="293" customFormat="1" ht="18" customHeight="1">
      <c r="A46" s="143">
        <v>44</v>
      </c>
      <c r="B46" s="143" t="s">
        <v>18</v>
      </c>
      <c r="C46" s="241" t="s">
        <v>176</v>
      </c>
      <c r="D46" s="230" t="s">
        <v>182</v>
      </c>
      <c r="E46" s="230" t="s">
        <v>775</v>
      </c>
      <c r="F46" s="241" t="s">
        <v>21</v>
      </c>
      <c r="G46" s="313">
        <v>44904</v>
      </c>
      <c r="H46" s="232">
        <v>45269</v>
      </c>
      <c r="I46" s="147" t="s">
        <v>178</v>
      </c>
      <c r="J46" s="187">
        <v>50000</v>
      </c>
      <c r="K46" s="235">
        <v>3.6499999999999998E-2</v>
      </c>
      <c r="L46" s="313"/>
      <c r="M46" s="151"/>
      <c r="N46" s="151">
        <v>44904</v>
      </c>
      <c r="O46" s="151" t="s">
        <v>401</v>
      </c>
      <c r="P46" s="188">
        <v>113</v>
      </c>
      <c r="Q46" s="188">
        <v>565</v>
      </c>
    </row>
    <row r="47" spans="1:17" s="293" customFormat="1" ht="18" customHeight="1">
      <c r="A47" s="143">
        <v>45</v>
      </c>
      <c r="B47" s="143" t="s">
        <v>18</v>
      </c>
      <c r="C47" s="241" t="s">
        <v>176</v>
      </c>
      <c r="D47" s="241" t="s">
        <v>182</v>
      </c>
      <c r="E47" s="241" t="s">
        <v>488</v>
      </c>
      <c r="F47" s="241" t="s">
        <v>21</v>
      </c>
      <c r="G47" s="186">
        <v>44384</v>
      </c>
      <c r="H47" s="186">
        <v>44749</v>
      </c>
      <c r="I47" s="147" t="s">
        <v>178</v>
      </c>
      <c r="J47" s="187">
        <v>50000</v>
      </c>
      <c r="K47" s="147">
        <v>3.85E-2</v>
      </c>
      <c r="L47" s="313">
        <v>44746</v>
      </c>
      <c r="M47" s="151" t="s">
        <v>399</v>
      </c>
      <c r="N47" s="151" t="s">
        <v>400</v>
      </c>
      <c r="O47" s="151">
        <v>44746</v>
      </c>
      <c r="P47" s="188">
        <v>95</v>
      </c>
      <c r="Q47" s="188">
        <v>501</v>
      </c>
    </row>
    <row r="48" spans="1:17" s="293" customFormat="1" ht="18" customHeight="1">
      <c r="A48" s="143">
        <v>46</v>
      </c>
      <c r="B48" s="143" t="s">
        <v>18</v>
      </c>
      <c r="C48" s="241" t="s">
        <v>176</v>
      </c>
      <c r="D48" s="230" t="s">
        <v>182</v>
      </c>
      <c r="E48" s="230" t="s">
        <v>488</v>
      </c>
      <c r="F48" s="241" t="s">
        <v>21</v>
      </c>
      <c r="G48" s="313">
        <v>44747</v>
      </c>
      <c r="H48" s="232">
        <v>45112</v>
      </c>
      <c r="I48" s="147" t="s">
        <v>178</v>
      </c>
      <c r="J48" s="187">
        <v>50000</v>
      </c>
      <c r="K48" s="235">
        <v>3.6999999999999998E-2</v>
      </c>
      <c r="L48" s="313"/>
      <c r="M48" s="151"/>
      <c r="N48" s="151">
        <v>44747</v>
      </c>
      <c r="O48" s="151" t="s">
        <v>401</v>
      </c>
      <c r="P48" s="188">
        <v>270</v>
      </c>
      <c r="Q48" s="188">
        <v>1368</v>
      </c>
    </row>
    <row r="49" spans="1:17" s="293" customFormat="1" ht="18" customHeight="1">
      <c r="A49" s="143">
        <v>47</v>
      </c>
      <c r="B49" s="143" t="s">
        <v>18</v>
      </c>
      <c r="C49" s="241" t="s">
        <v>176</v>
      </c>
      <c r="D49" s="251" t="s">
        <v>182</v>
      </c>
      <c r="E49" s="251" t="s">
        <v>776</v>
      </c>
      <c r="F49" s="230" t="s">
        <v>30</v>
      </c>
      <c r="G49" s="323">
        <v>44322</v>
      </c>
      <c r="H49" s="323">
        <v>44687</v>
      </c>
      <c r="I49" s="147" t="s">
        <v>178</v>
      </c>
      <c r="J49" s="187">
        <v>50000</v>
      </c>
      <c r="K49" s="324">
        <v>4.3499999999999997E-2</v>
      </c>
      <c r="L49" s="313">
        <v>44687</v>
      </c>
      <c r="M49" s="151" t="s">
        <v>399</v>
      </c>
      <c r="N49" s="151" t="s">
        <v>400</v>
      </c>
      <c r="O49" s="151">
        <v>44687</v>
      </c>
      <c r="P49" s="188">
        <v>36</v>
      </c>
      <c r="Q49" s="188">
        <v>215</v>
      </c>
    </row>
    <row r="50" spans="1:17" s="293" customFormat="1" ht="18" customHeight="1">
      <c r="A50" s="143">
        <v>48</v>
      </c>
      <c r="B50" s="143" t="s">
        <v>18</v>
      </c>
      <c r="C50" s="241" t="s">
        <v>176</v>
      </c>
      <c r="D50" s="230" t="s">
        <v>183</v>
      </c>
      <c r="E50" s="230" t="s">
        <v>777</v>
      </c>
      <c r="F50" s="230" t="s">
        <v>30</v>
      </c>
      <c r="G50" s="313">
        <v>44711</v>
      </c>
      <c r="H50" s="232">
        <v>45076</v>
      </c>
      <c r="I50" s="147" t="s">
        <v>178</v>
      </c>
      <c r="J50" s="187">
        <v>50000</v>
      </c>
      <c r="K50" s="235">
        <v>3.6999999999999998E-2</v>
      </c>
      <c r="L50" s="313">
        <v>45076</v>
      </c>
      <c r="M50" s="151"/>
      <c r="N50" s="151">
        <v>44711</v>
      </c>
      <c r="O50" s="151" t="s">
        <v>401</v>
      </c>
      <c r="P50" s="188">
        <v>306</v>
      </c>
      <c r="Q50" s="188">
        <v>1551</v>
      </c>
    </row>
    <row r="51" spans="1:17" s="293" customFormat="1" ht="18" customHeight="1">
      <c r="A51" s="143">
        <v>49</v>
      </c>
      <c r="B51" s="143" t="s">
        <v>18</v>
      </c>
      <c r="C51" s="241" t="s">
        <v>176</v>
      </c>
      <c r="D51" s="230" t="s">
        <v>183</v>
      </c>
      <c r="E51" s="230" t="s">
        <v>778</v>
      </c>
      <c r="F51" s="230" t="s">
        <v>30</v>
      </c>
      <c r="G51" s="313">
        <v>44712</v>
      </c>
      <c r="H51" s="232">
        <v>45076</v>
      </c>
      <c r="I51" s="147" t="s">
        <v>178</v>
      </c>
      <c r="J51" s="187">
        <v>50000</v>
      </c>
      <c r="K51" s="235">
        <v>3.6999999999999998E-2</v>
      </c>
      <c r="L51" s="313">
        <v>45076</v>
      </c>
      <c r="M51" s="151"/>
      <c r="N51" s="151">
        <v>44712</v>
      </c>
      <c r="O51" s="151" t="s">
        <v>401</v>
      </c>
      <c r="P51" s="188">
        <v>305</v>
      </c>
      <c r="Q51" s="188">
        <v>1546</v>
      </c>
    </row>
    <row r="52" spans="1:17" s="293" customFormat="1" ht="18" customHeight="1">
      <c r="A52" s="143">
        <v>50</v>
      </c>
      <c r="B52" s="143" t="s">
        <v>18</v>
      </c>
      <c r="C52" s="241" t="s">
        <v>176</v>
      </c>
      <c r="D52" s="241" t="s">
        <v>183</v>
      </c>
      <c r="E52" s="241" t="s">
        <v>488</v>
      </c>
      <c r="F52" s="241" t="s">
        <v>21</v>
      </c>
      <c r="G52" s="186">
        <v>44504</v>
      </c>
      <c r="H52" s="186">
        <v>44869</v>
      </c>
      <c r="I52" s="147" t="s">
        <v>178</v>
      </c>
      <c r="J52" s="187">
        <v>40000</v>
      </c>
      <c r="K52" s="147">
        <v>3.85E-2</v>
      </c>
      <c r="L52" s="315">
        <v>44945</v>
      </c>
      <c r="M52" s="151" t="s">
        <v>402</v>
      </c>
      <c r="N52" s="151" t="s">
        <v>400</v>
      </c>
      <c r="O52" s="151">
        <v>44869</v>
      </c>
      <c r="P52" s="188">
        <v>218</v>
      </c>
      <c r="Q52" s="188">
        <v>920</v>
      </c>
    </row>
    <row r="53" spans="1:17" s="293" customFormat="1" ht="18" customHeight="1">
      <c r="A53" s="143">
        <v>51</v>
      </c>
      <c r="B53" s="143" t="s">
        <v>18</v>
      </c>
      <c r="C53" s="241" t="s">
        <v>176</v>
      </c>
      <c r="D53" s="230" t="s">
        <v>183</v>
      </c>
      <c r="E53" s="230" t="s">
        <v>488</v>
      </c>
      <c r="F53" s="241" t="s">
        <v>21</v>
      </c>
      <c r="G53" s="313">
        <v>44946</v>
      </c>
      <c r="H53" s="232">
        <v>45310</v>
      </c>
      <c r="I53" s="147" t="s">
        <v>178</v>
      </c>
      <c r="J53" s="187">
        <v>35000</v>
      </c>
      <c r="K53" s="235">
        <v>3.6499999999999998E-2</v>
      </c>
      <c r="L53" s="313"/>
      <c r="M53" s="151"/>
      <c r="N53" s="151">
        <v>44946</v>
      </c>
      <c r="O53" s="151" t="s">
        <v>401</v>
      </c>
      <c r="P53" s="188">
        <v>71</v>
      </c>
      <c r="Q53" s="188">
        <v>249</v>
      </c>
    </row>
    <row r="54" spans="1:17" s="293" customFormat="1" ht="18" customHeight="1">
      <c r="A54" s="143">
        <v>52</v>
      </c>
      <c r="B54" s="143" t="s">
        <v>18</v>
      </c>
      <c r="C54" s="241" t="s">
        <v>176</v>
      </c>
      <c r="D54" s="241" t="s">
        <v>184</v>
      </c>
      <c r="E54" s="241" t="s">
        <v>779</v>
      </c>
      <c r="F54" s="241" t="s">
        <v>26</v>
      </c>
      <c r="G54" s="186">
        <v>44424</v>
      </c>
      <c r="H54" s="186">
        <v>44789</v>
      </c>
      <c r="I54" s="147" t="s">
        <v>178</v>
      </c>
      <c r="J54" s="187">
        <v>50000</v>
      </c>
      <c r="K54" s="147">
        <v>3.85E-2</v>
      </c>
      <c r="L54" s="313">
        <v>44788</v>
      </c>
      <c r="M54" s="151" t="s">
        <v>399</v>
      </c>
      <c r="N54" s="151" t="s">
        <v>400</v>
      </c>
      <c r="O54" s="151">
        <v>44788</v>
      </c>
      <c r="P54" s="188">
        <v>137</v>
      </c>
      <c r="Q54" s="188">
        <v>723</v>
      </c>
    </row>
    <row r="55" spans="1:17" s="293" customFormat="1" ht="18" customHeight="1">
      <c r="A55" s="143">
        <v>53</v>
      </c>
      <c r="B55" s="143" t="s">
        <v>18</v>
      </c>
      <c r="C55" s="241" t="s">
        <v>176</v>
      </c>
      <c r="D55" s="316" t="s">
        <v>184</v>
      </c>
      <c r="E55" s="316" t="s">
        <v>779</v>
      </c>
      <c r="F55" s="241" t="s">
        <v>26</v>
      </c>
      <c r="G55" s="313">
        <v>44799</v>
      </c>
      <c r="H55" s="232">
        <v>45164</v>
      </c>
      <c r="I55" s="147" t="s">
        <v>178</v>
      </c>
      <c r="J55" s="187">
        <v>50000</v>
      </c>
      <c r="K55" s="235">
        <v>3.6499999999999998E-2</v>
      </c>
      <c r="L55" s="313"/>
      <c r="M55" s="151"/>
      <c r="N55" s="151">
        <v>44799</v>
      </c>
      <c r="O55" s="151" t="s">
        <v>401</v>
      </c>
      <c r="P55" s="188">
        <v>218</v>
      </c>
      <c r="Q55" s="188">
        <v>1090</v>
      </c>
    </row>
    <row r="56" spans="1:17" s="293" customFormat="1" ht="18" customHeight="1">
      <c r="A56" s="143">
        <v>54</v>
      </c>
      <c r="B56" s="143" t="s">
        <v>18</v>
      </c>
      <c r="C56" s="241" t="s">
        <v>176</v>
      </c>
      <c r="D56" s="241" t="s">
        <v>184</v>
      </c>
      <c r="E56" s="241" t="s">
        <v>582</v>
      </c>
      <c r="F56" s="241" t="s">
        <v>21</v>
      </c>
      <c r="G56" s="186">
        <v>44645</v>
      </c>
      <c r="H56" s="186">
        <v>45010</v>
      </c>
      <c r="I56" s="147" t="s">
        <v>178</v>
      </c>
      <c r="J56" s="187">
        <v>50000</v>
      </c>
      <c r="K56" s="147">
        <v>3.6999999999999998E-2</v>
      </c>
      <c r="L56" s="313">
        <v>45008</v>
      </c>
      <c r="M56" s="151" t="s">
        <v>399</v>
      </c>
      <c r="N56" s="151" t="s">
        <v>400</v>
      </c>
      <c r="O56" s="151">
        <v>45008</v>
      </c>
      <c r="P56" s="188">
        <v>357</v>
      </c>
      <c r="Q56" s="188">
        <v>1809</v>
      </c>
    </row>
    <row r="57" spans="1:17" s="293" customFormat="1" ht="18" customHeight="1">
      <c r="A57" s="143">
        <v>55</v>
      </c>
      <c r="B57" s="143" t="s">
        <v>18</v>
      </c>
      <c r="C57" s="241" t="s">
        <v>176</v>
      </c>
      <c r="D57" s="241" t="s">
        <v>184</v>
      </c>
      <c r="E57" s="241" t="s">
        <v>780</v>
      </c>
      <c r="F57" s="241" t="s">
        <v>26</v>
      </c>
      <c r="G57" s="186">
        <v>44424</v>
      </c>
      <c r="H57" s="186">
        <v>44789</v>
      </c>
      <c r="I57" s="147" t="s">
        <v>178</v>
      </c>
      <c r="J57" s="187">
        <v>50000</v>
      </c>
      <c r="K57" s="147">
        <v>3.85E-2</v>
      </c>
      <c r="L57" s="313">
        <v>44788</v>
      </c>
      <c r="M57" s="151" t="s">
        <v>399</v>
      </c>
      <c r="N57" s="151" t="s">
        <v>400</v>
      </c>
      <c r="O57" s="151">
        <v>44788</v>
      </c>
      <c r="P57" s="188">
        <v>137</v>
      </c>
      <c r="Q57" s="188">
        <v>723</v>
      </c>
    </row>
    <row r="58" spans="1:17" s="293" customFormat="1" ht="18" customHeight="1">
      <c r="A58" s="143">
        <v>56</v>
      </c>
      <c r="B58" s="143" t="s">
        <v>18</v>
      </c>
      <c r="C58" s="241" t="s">
        <v>176</v>
      </c>
      <c r="D58" s="230" t="s">
        <v>184</v>
      </c>
      <c r="E58" s="230" t="s">
        <v>780</v>
      </c>
      <c r="F58" s="241" t="s">
        <v>26</v>
      </c>
      <c r="G58" s="313">
        <v>44818</v>
      </c>
      <c r="H58" s="232">
        <v>45182</v>
      </c>
      <c r="I58" s="147" t="s">
        <v>178</v>
      </c>
      <c r="J58" s="187">
        <v>50000</v>
      </c>
      <c r="K58" s="235">
        <v>3.6499999999999998E-2</v>
      </c>
      <c r="L58" s="321"/>
      <c r="M58" s="151"/>
      <c r="N58" s="151">
        <v>44818</v>
      </c>
      <c r="O58" s="151" t="s">
        <v>401</v>
      </c>
      <c r="P58" s="188">
        <v>199</v>
      </c>
      <c r="Q58" s="188">
        <v>995</v>
      </c>
    </row>
    <row r="59" spans="1:17" s="293" customFormat="1" ht="18" customHeight="1">
      <c r="A59" s="143">
        <v>57</v>
      </c>
      <c r="B59" s="143" t="s">
        <v>18</v>
      </c>
      <c r="C59" s="241" t="s">
        <v>176</v>
      </c>
      <c r="D59" s="241" t="s">
        <v>185</v>
      </c>
      <c r="E59" s="241" t="s">
        <v>781</v>
      </c>
      <c r="F59" s="241" t="s">
        <v>21</v>
      </c>
      <c r="G59" s="186">
        <v>44502</v>
      </c>
      <c r="H59" s="186">
        <v>44867</v>
      </c>
      <c r="I59" s="147" t="s">
        <v>178</v>
      </c>
      <c r="J59" s="187">
        <v>50000</v>
      </c>
      <c r="K59" s="147">
        <v>3.85E-2</v>
      </c>
      <c r="L59" s="313">
        <v>44866</v>
      </c>
      <c r="M59" s="151" t="s">
        <v>399</v>
      </c>
      <c r="N59" s="151" t="s">
        <v>400</v>
      </c>
      <c r="O59" s="151">
        <v>44866</v>
      </c>
      <c r="P59" s="188">
        <v>215</v>
      </c>
      <c r="Q59" s="188">
        <v>1134</v>
      </c>
    </row>
    <row r="60" spans="1:17" s="293" customFormat="1" ht="18" customHeight="1">
      <c r="A60" s="143">
        <v>58</v>
      </c>
      <c r="B60" s="143" t="s">
        <v>18</v>
      </c>
      <c r="C60" s="241" t="s">
        <v>176</v>
      </c>
      <c r="D60" s="230" t="s">
        <v>185</v>
      </c>
      <c r="E60" s="230" t="s">
        <v>781</v>
      </c>
      <c r="F60" s="241" t="s">
        <v>21</v>
      </c>
      <c r="G60" s="313">
        <v>44931</v>
      </c>
      <c r="H60" s="232">
        <v>45296</v>
      </c>
      <c r="I60" s="147" t="s">
        <v>178</v>
      </c>
      <c r="J60" s="187">
        <v>50000</v>
      </c>
      <c r="K60" s="235">
        <v>3.6499999999999998E-2</v>
      </c>
      <c r="L60" s="313"/>
      <c r="M60" s="151"/>
      <c r="N60" s="151">
        <v>44931</v>
      </c>
      <c r="O60" s="151" t="s">
        <v>401</v>
      </c>
      <c r="P60" s="188">
        <v>86</v>
      </c>
      <c r="Q60" s="188">
        <v>430</v>
      </c>
    </row>
    <row r="61" spans="1:17" s="293" customFormat="1" ht="18" customHeight="1">
      <c r="A61" s="143">
        <v>59</v>
      </c>
      <c r="B61" s="143" t="s">
        <v>18</v>
      </c>
      <c r="C61" s="241" t="s">
        <v>176</v>
      </c>
      <c r="D61" s="241" t="s">
        <v>185</v>
      </c>
      <c r="E61" s="241" t="s">
        <v>782</v>
      </c>
      <c r="F61" s="241" t="s">
        <v>21</v>
      </c>
      <c r="G61" s="186">
        <v>44523</v>
      </c>
      <c r="H61" s="186">
        <v>44887</v>
      </c>
      <c r="I61" s="147" t="s">
        <v>178</v>
      </c>
      <c r="J61" s="187">
        <v>50000</v>
      </c>
      <c r="K61" s="147">
        <v>3.85E-2</v>
      </c>
      <c r="L61" s="325">
        <v>44880</v>
      </c>
      <c r="M61" s="151" t="s">
        <v>399</v>
      </c>
      <c r="N61" s="151" t="s">
        <v>400</v>
      </c>
      <c r="O61" s="151">
        <v>44880</v>
      </c>
      <c r="P61" s="188">
        <v>229</v>
      </c>
      <c r="Q61" s="188">
        <v>1208</v>
      </c>
    </row>
    <row r="62" spans="1:17" s="293" customFormat="1" ht="18" customHeight="1">
      <c r="A62" s="143">
        <v>60</v>
      </c>
      <c r="B62" s="143" t="s">
        <v>18</v>
      </c>
      <c r="C62" s="241" t="s">
        <v>176</v>
      </c>
      <c r="D62" s="230" t="s">
        <v>185</v>
      </c>
      <c r="E62" s="230" t="s">
        <v>782</v>
      </c>
      <c r="F62" s="241" t="s">
        <v>21</v>
      </c>
      <c r="G62" s="313">
        <v>44886</v>
      </c>
      <c r="H62" s="232">
        <v>45251</v>
      </c>
      <c r="I62" s="147" t="s">
        <v>178</v>
      </c>
      <c r="J62" s="187">
        <v>50000</v>
      </c>
      <c r="K62" s="235">
        <v>3.6499999999999998E-2</v>
      </c>
      <c r="L62" s="326"/>
      <c r="M62" s="151"/>
      <c r="N62" s="151">
        <v>44886</v>
      </c>
      <c r="O62" s="151" t="s">
        <v>401</v>
      </c>
      <c r="P62" s="188">
        <v>131</v>
      </c>
      <c r="Q62" s="188">
        <v>655</v>
      </c>
    </row>
    <row r="63" spans="1:17" s="293" customFormat="1" ht="18" customHeight="1">
      <c r="A63" s="143">
        <v>61</v>
      </c>
      <c r="B63" s="143" t="s">
        <v>18</v>
      </c>
      <c r="C63" s="241" t="s">
        <v>176</v>
      </c>
      <c r="D63" s="230" t="s">
        <v>185</v>
      </c>
      <c r="E63" s="230" t="s">
        <v>783</v>
      </c>
      <c r="F63" s="241" t="s">
        <v>26</v>
      </c>
      <c r="G63" s="314">
        <v>44889</v>
      </c>
      <c r="H63" s="232">
        <v>45254</v>
      </c>
      <c r="I63" s="147" t="s">
        <v>178</v>
      </c>
      <c r="J63" s="187">
        <v>50000</v>
      </c>
      <c r="K63" s="235">
        <v>3.6499999999999998E-2</v>
      </c>
      <c r="L63" s="313"/>
      <c r="M63" s="151"/>
      <c r="N63" s="151">
        <v>44889</v>
      </c>
      <c r="O63" s="151" t="s">
        <v>401</v>
      </c>
      <c r="P63" s="188">
        <v>128</v>
      </c>
      <c r="Q63" s="188">
        <v>640</v>
      </c>
    </row>
    <row r="64" spans="1:17" s="293" customFormat="1" ht="18" customHeight="1">
      <c r="A64" s="143">
        <v>62</v>
      </c>
      <c r="B64" s="143" t="s">
        <v>18</v>
      </c>
      <c r="C64" s="241" t="s">
        <v>176</v>
      </c>
      <c r="D64" s="241" t="s">
        <v>186</v>
      </c>
      <c r="E64" s="241" t="s">
        <v>784</v>
      </c>
      <c r="F64" s="241" t="s">
        <v>21</v>
      </c>
      <c r="G64" s="186">
        <v>44405</v>
      </c>
      <c r="H64" s="186">
        <v>44770</v>
      </c>
      <c r="I64" s="147" t="s">
        <v>178</v>
      </c>
      <c r="J64" s="187">
        <v>50000</v>
      </c>
      <c r="K64" s="147">
        <v>3.85E-2</v>
      </c>
      <c r="L64" s="313">
        <v>44769</v>
      </c>
      <c r="M64" s="151" t="s">
        <v>399</v>
      </c>
      <c r="N64" s="151" t="s">
        <v>400</v>
      </c>
      <c r="O64" s="151">
        <v>44769</v>
      </c>
      <c r="P64" s="188">
        <v>118</v>
      </c>
      <c r="Q64" s="188">
        <v>622</v>
      </c>
    </row>
    <row r="65" spans="1:17" s="293" customFormat="1" ht="18" customHeight="1">
      <c r="A65" s="143">
        <v>63</v>
      </c>
      <c r="B65" s="143" t="s">
        <v>18</v>
      </c>
      <c r="C65" s="241" t="s">
        <v>176</v>
      </c>
      <c r="D65" s="230" t="s">
        <v>186</v>
      </c>
      <c r="E65" s="230" t="s">
        <v>784</v>
      </c>
      <c r="F65" s="241" t="s">
        <v>21</v>
      </c>
      <c r="G65" s="313">
        <v>44771</v>
      </c>
      <c r="H65" s="232">
        <v>45135</v>
      </c>
      <c r="I65" s="147" t="s">
        <v>178</v>
      </c>
      <c r="J65" s="187">
        <v>50000</v>
      </c>
      <c r="K65" s="235">
        <v>3.6999999999999998E-2</v>
      </c>
      <c r="L65" s="313"/>
      <c r="M65" s="151"/>
      <c r="N65" s="151">
        <v>44771</v>
      </c>
      <c r="O65" s="151" t="s">
        <v>401</v>
      </c>
      <c r="P65" s="188">
        <v>246</v>
      </c>
      <c r="Q65" s="188">
        <v>1247</v>
      </c>
    </row>
    <row r="66" spans="1:17" s="293" customFormat="1" ht="18" customHeight="1">
      <c r="A66" s="143">
        <v>64</v>
      </c>
      <c r="B66" s="143" t="s">
        <v>18</v>
      </c>
      <c r="C66" s="241" t="s">
        <v>176</v>
      </c>
      <c r="D66" s="241" t="s">
        <v>186</v>
      </c>
      <c r="E66" s="241" t="s">
        <v>785</v>
      </c>
      <c r="F66" s="230" t="s">
        <v>30</v>
      </c>
      <c r="G66" s="186">
        <v>44518</v>
      </c>
      <c r="H66" s="186">
        <v>44883</v>
      </c>
      <c r="I66" s="147" t="s">
        <v>178</v>
      </c>
      <c r="J66" s="187">
        <v>40000</v>
      </c>
      <c r="K66" s="147">
        <v>3.85E-2</v>
      </c>
      <c r="L66" s="313">
        <v>44899</v>
      </c>
      <c r="M66" s="151" t="s">
        <v>402</v>
      </c>
      <c r="N66" s="151" t="s">
        <v>400</v>
      </c>
      <c r="O66" s="151">
        <v>44883</v>
      </c>
      <c r="P66" s="188">
        <v>232</v>
      </c>
      <c r="Q66" s="188">
        <v>979</v>
      </c>
    </row>
    <row r="67" spans="1:17" s="293" customFormat="1" ht="18" customHeight="1">
      <c r="A67" s="143">
        <v>65</v>
      </c>
      <c r="B67" s="143" t="s">
        <v>18</v>
      </c>
      <c r="C67" s="241" t="s">
        <v>176</v>
      </c>
      <c r="D67" s="230" t="s">
        <v>186</v>
      </c>
      <c r="E67" s="230" t="s">
        <v>785</v>
      </c>
      <c r="F67" s="230" t="s">
        <v>30</v>
      </c>
      <c r="G67" s="313">
        <v>44900</v>
      </c>
      <c r="H67" s="232">
        <v>45265</v>
      </c>
      <c r="I67" s="147" t="s">
        <v>178</v>
      </c>
      <c r="J67" s="187">
        <v>40000</v>
      </c>
      <c r="K67" s="235">
        <v>3.6499999999999998E-2</v>
      </c>
      <c r="L67" s="313"/>
      <c r="M67" s="151"/>
      <c r="N67" s="151">
        <v>44900</v>
      </c>
      <c r="O67" s="151" t="s">
        <v>401</v>
      </c>
      <c r="P67" s="188">
        <v>117</v>
      </c>
      <c r="Q67" s="188">
        <v>468</v>
      </c>
    </row>
    <row r="68" spans="1:17" s="293" customFormat="1" ht="18" customHeight="1">
      <c r="A68" s="143">
        <v>66</v>
      </c>
      <c r="B68" s="143" t="s">
        <v>18</v>
      </c>
      <c r="C68" s="241" t="s">
        <v>176</v>
      </c>
      <c r="D68" s="241" t="s">
        <v>186</v>
      </c>
      <c r="E68" s="241" t="s">
        <v>786</v>
      </c>
      <c r="F68" s="230" t="s">
        <v>30</v>
      </c>
      <c r="G68" s="186">
        <v>44613</v>
      </c>
      <c r="H68" s="186">
        <v>44978</v>
      </c>
      <c r="I68" s="147" t="s">
        <v>178</v>
      </c>
      <c r="J68" s="187">
        <v>50000</v>
      </c>
      <c r="K68" s="147">
        <v>3.6999999999999998E-2</v>
      </c>
      <c r="L68" s="313">
        <v>44971</v>
      </c>
      <c r="M68" s="151" t="s">
        <v>399</v>
      </c>
      <c r="N68" s="151" t="s">
        <v>400</v>
      </c>
      <c r="O68" s="151">
        <v>44971</v>
      </c>
      <c r="P68" s="188">
        <v>320</v>
      </c>
      <c r="Q68" s="188">
        <v>1622</v>
      </c>
    </row>
    <row r="69" spans="1:17" s="293" customFormat="1" ht="18" customHeight="1">
      <c r="A69" s="143">
        <v>67</v>
      </c>
      <c r="B69" s="143" t="s">
        <v>18</v>
      </c>
      <c r="C69" s="241" t="s">
        <v>176</v>
      </c>
      <c r="D69" s="230" t="s">
        <v>186</v>
      </c>
      <c r="E69" s="230" t="s">
        <v>786</v>
      </c>
      <c r="F69" s="230" t="s">
        <v>30</v>
      </c>
      <c r="G69" s="313">
        <v>44972</v>
      </c>
      <c r="H69" s="232">
        <v>45336</v>
      </c>
      <c r="I69" s="147" t="s">
        <v>178</v>
      </c>
      <c r="J69" s="187">
        <v>50000</v>
      </c>
      <c r="K69" s="235">
        <v>3.6499999999999998E-2</v>
      </c>
      <c r="L69" s="313"/>
      <c r="M69" s="151"/>
      <c r="N69" s="151">
        <v>44972</v>
      </c>
      <c r="O69" s="151" t="s">
        <v>401</v>
      </c>
      <c r="P69" s="188">
        <v>45</v>
      </c>
      <c r="Q69" s="188">
        <v>225</v>
      </c>
    </row>
    <row r="70" spans="1:17" s="293" customFormat="1" ht="18" customHeight="1">
      <c r="A70" s="143">
        <v>68</v>
      </c>
      <c r="B70" s="143" t="s">
        <v>18</v>
      </c>
      <c r="C70" s="241" t="s">
        <v>176</v>
      </c>
      <c r="D70" s="241" t="s">
        <v>186</v>
      </c>
      <c r="E70" s="241" t="s">
        <v>787</v>
      </c>
      <c r="F70" s="230" t="s">
        <v>30</v>
      </c>
      <c r="G70" s="186">
        <v>44414</v>
      </c>
      <c r="H70" s="186">
        <v>44779</v>
      </c>
      <c r="I70" s="147" t="s">
        <v>178</v>
      </c>
      <c r="J70" s="187">
        <v>50000</v>
      </c>
      <c r="K70" s="147">
        <v>3.85E-2</v>
      </c>
      <c r="L70" s="313">
        <v>44777</v>
      </c>
      <c r="M70" s="151" t="s">
        <v>399</v>
      </c>
      <c r="N70" s="151" t="s">
        <v>400</v>
      </c>
      <c r="O70" s="151">
        <v>44777</v>
      </c>
      <c r="P70" s="188">
        <v>126</v>
      </c>
      <c r="Q70" s="188">
        <v>665</v>
      </c>
    </row>
    <row r="71" spans="1:17" s="293" customFormat="1" ht="18" customHeight="1">
      <c r="A71" s="143">
        <v>69</v>
      </c>
      <c r="B71" s="143" t="s">
        <v>18</v>
      </c>
      <c r="C71" s="241" t="s">
        <v>176</v>
      </c>
      <c r="D71" s="230" t="s">
        <v>186</v>
      </c>
      <c r="E71" s="230" t="s">
        <v>787</v>
      </c>
      <c r="F71" s="230" t="s">
        <v>30</v>
      </c>
      <c r="G71" s="313">
        <v>44778</v>
      </c>
      <c r="H71" s="232">
        <v>45143</v>
      </c>
      <c r="I71" s="147" t="s">
        <v>178</v>
      </c>
      <c r="J71" s="187">
        <v>50000</v>
      </c>
      <c r="K71" s="235">
        <v>3.6999999999999998E-2</v>
      </c>
      <c r="L71" s="313"/>
      <c r="M71" s="151"/>
      <c r="N71" s="151">
        <v>44778</v>
      </c>
      <c r="O71" s="151" t="s">
        <v>401</v>
      </c>
      <c r="P71" s="188">
        <v>239</v>
      </c>
      <c r="Q71" s="188">
        <v>1211</v>
      </c>
    </row>
    <row r="72" spans="1:17" s="293" customFormat="1" ht="18" customHeight="1">
      <c r="A72" s="143"/>
      <c r="B72" s="205"/>
      <c r="C72" s="206"/>
      <c r="D72" s="214" t="s">
        <v>100</v>
      </c>
      <c r="E72" s="214"/>
      <c r="F72" s="214"/>
      <c r="G72" s="214"/>
      <c r="H72" s="214"/>
      <c r="I72" s="214"/>
      <c r="J72" s="280">
        <f>SUM(J3:J71)</f>
        <v>3360000</v>
      </c>
      <c r="K72" s="280"/>
      <c r="L72" s="280"/>
      <c r="M72" s="280"/>
      <c r="N72" s="280"/>
      <c r="O72" s="280"/>
      <c r="P72" s="280"/>
      <c r="Q72" s="327">
        <f>SUM(Q3:Q71)</f>
        <v>64629</v>
      </c>
    </row>
    <row r="73" spans="1:17">
      <c r="J73" s="200"/>
    </row>
  </sheetData>
  <autoFilter ref="A2:Q72"/>
  <sortState ref="A3:S71">
    <sortCondition ref="A3:A71"/>
  </sortState>
  <mergeCells count="1">
    <mergeCell ref="A1:Q1"/>
  </mergeCells>
  <phoneticPr fontId="29" type="noConversion"/>
  <pageMargins left="0.74803149606299202" right="0.74803149606299202" top="0.82677165354330695" bottom="0.86614173228346403" header="0.511811023622047" footer="0.511811023622047"/>
  <pageSetup paperSize="9" scale="82" fitToHeight="0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/>
  <dimension ref="A1:Q206"/>
  <sheetViews>
    <sheetView workbookViewId="0">
      <pane ySplit="2" topLeftCell="A36" activePane="bottomLeft" state="frozen"/>
      <selection activeCell="H27" sqref="H27"/>
      <selection pane="bottomLeft" activeCell="R7" sqref="R7"/>
    </sheetView>
  </sheetViews>
  <sheetFormatPr defaultColWidth="9" defaultRowHeight="13.5"/>
  <cols>
    <col min="1" max="1" width="5.625" style="269" customWidth="1"/>
    <col min="2" max="2" width="5.875" style="269" hidden="1" customWidth="1"/>
    <col min="3" max="3" width="7.25" style="269" hidden="1" customWidth="1"/>
    <col min="4" max="4" width="8.875" style="269" customWidth="1"/>
    <col min="5" max="5" width="7" style="269" customWidth="1"/>
    <col min="6" max="6" width="8.625" style="269" customWidth="1"/>
    <col min="7" max="7" width="10.625" style="364" customWidth="1"/>
    <col min="8" max="8" width="11.125" style="364" customWidth="1"/>
    <col min="9" max="9" width="16.625" style="269" hidden="1" customWidth="1"/>
    <col min="10" max="10" width="12.125" style="365" customWidth="1"/>
    <col min="11" max="11" width="8" style="269" customWidth="1"/>
    <col min="12" max="12" width="11.25" style="364" customWidth="1"/>
    <col min="13" max="13" width="10.25" style="269" hidden="1" customWidth="1"/>
    <col min="14" max="14" width="10.375" style="269" customWidth="1"/>
    <col min="15" max="15" width="11.125" style="269" customWidth="1"/>
    <col min="16" max="16" width="7.75" style="269" customWidth="1"/>
    <col min="17" max="17" width="8.25" style="269" customWidth="1"/>
    <col min="18" max="18" width="9" style="269" customWidth="1"/>
    <col min="19" max="19" width="6.125" style="269" customWidth="1"/>
    <col min="20" max="20" width="10" style="269" customWidth="1"/>
    <col min="21" max="16384" width="9" style="269"/>
  </cols>
  <sheetData>
    <row r="1" spans="1:17" ht="32.25" customHeight="1">
      <c r="A1" s="715" t="s">
        <v>187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5"/>
      <c r="O1" s="715"/>
      <c r="P1" s="715"/>
      <c r="Q1" s="715"/>
    </row>
    <row r="2" spans="1:17" ht="22.5">
      <c r="A2" s="328" t="s">
        <v>1</v>
      </c>
      <c r="B2" s="328" t="s">
        <v>2</v>
      </c>
      <c r="C2" s="329" t="s">
        <v>3</v>
      </c>
      <c r="D2" s="329" t="s">
        <v>4</v>
      </c>
      <c r="E2" s="329" t="s">
        <v>5</v>
      </c>
      <c r="F2" s="329" t="s">
        <v>6</v>
      </c>
      <c r="G2" s="330" t="s">
        <v>7</v>
      </c>
      <c r="H2" s="330" t="s">
        <v>8</v>
      </c>
      <c r="I2" s="329" t="s">
        <v>9</v>
      </c>
      <c r="J2" s="331" t="s">
        <v>10</v>
      </c>
      <c r="K2" s="332" t="s">
        <v>11</v>
      </c>
      <c r="L2" s="333" t="s">
        <v>12</v>
      </c>
      <c r="M2" s="334" t="s">
        <v>13</v>
      </c>
      <c r="N2" s="334" t="s">
        <v>14</v>
      </c>
      <c r="O2" s="334" t="s">
        <v>15</v>
      </c>
      <c r="P2" s="335" t="s">
        <v>16</v>
      </c>
      <c r="Q2" s="336" t="s">
        <v>17</v>
      </c>
    </row>
    <row r="3" spans="1:17" s="240" customFormat="1" ht="18" customHeight="1">
      <c r="A3" s="241">
        <v>1</v>
      </c>
      <c r="B3" s="337" t="s">
        <v>18</v>
      </c>
      <c r="C3" s="337" t="s">
        <v>188</v>
      </c>
      <c r="D3" s="241" t="s">
        <v>196</v>
      </c>
      <c r="E3" s="241" t="s">
        <v>788</v>
      </c>
      <c r="F3" s="241" t="s">
        <v>30</v>
      </c>
      <c r="G3" s="338">
        <v>44559</v>
      </c>
      <c r="H3" s="338">
        <v>44924</v>
      </c>
      <c r="I3" s="339" t="s">
        <v>190</v>
      </c>
      <c r="J3" s="340">
        <v>50000</v>
      </c>
      <c r="K3" s="344">
        <v>3.7999999999999999E-2</v>
      </c>
      <c r="L3" s="338">
        <v>44937</v>
      </c>
      <c r="M3" s="341" t="s">
        <v>402</v>
      </c>
      <c r="N3" s="341" t="s">
        <v>400</v>
      </c>
      <c r="O3" s="341">
        <v>44924</v>
      </c>
      <c r="P3" s="342">
        <v>273</v>
      </c>
      <c r="Q3" s="342">
        <v>1421</v>
      </c>
    </row>
    <row r="4" spans="1:17" s="240" customFormat="1" ht="18" customHeight="1">
      <c r="A4" s="241">
        <v>2</v>
      </c>
      <c r="B4" s="337" t="s">
        <v>18</v>
      </c>
      <c r="C4" s="337" t="s">
        <v>188</v>
      </c>
      <c r="D4" s="242" t="s">
        <v>193</v>
      </c>
      <c r="E4" s="241" t="s">
        <v>789</v>
      </c>
      <c r="F4" s="241" t="s">
        <v>21</v>
      </c>
      <c r="G4" s="338">
        <v>44621</v>
      </c>
      <c r="H4" s="338">
        <v>44986</v>
      </c>
      <c r="I4" s="339" t="s">
        <v>190</v>
      </c>
      <c r="J4" s="340">
        <v>50000</v>
      </c>
      <c r="K4" s="245">
        <v>3.6999999999999998E-2</v>
      </c>
      <c r="L4" s="338">
        <v>44980</v>
      </c>
      <c r="M4" s="341" t="s">
        <v>399</v>
      </c>
      <c r="N4" s="341" t="s">
        <v>400</v>
      </c>
      <c r="O4" s="341">
        <v>44980</v>
      </c>
      <c r="P4" s="342">
        <v>329</v>
      </c>
      <c r="Q4" s="342">
        <v>1668</v>
      </c>
    </row>
    <row r="5" spans="1:17" s="240" customFormat="1" ht="18" customHeight="1">
      <c r="A5" s="241">
        <v>3</v>
      </c>
      <c r="B5" s="337" t="s">
        <v>18</v>
      </c>
      <c r="C5" s="337" t="s">
        <v>188</v>
      </c>
      <c r="D5" s="241" t="s">
        <v>199</v>
      </c>
      <c r="E5" s="241" t="s">
        <v>790</v>
      </c>
      <c r="F5" s="241" t="s">
        <v>30</v>
      </c>
      <c r="G5" s="338">
        <v>44540</v>
      </c>
      <c r="H5" s="338">
        <v>44905</v>
      </c>
      <c r="I5" s="339" t="s">
        <v>190</v>
      </c>
      <c r="J5" s="340">
        <v>50000</v>
      </c>
      <c r="K5" s="245">
        <v>3.85E-2</v>
      </c>
      <c r="L5" s="338">
        <v>44900</v>
      </c>
      <c r="M5" s="341" t="s">
        <v>399</v>
      </c>
      <c r="N5" s="341" t="s">
        <v>400</v>
      </c>
      <c r="O5" s="341">
        <v>44900</v>
      </c>
      <c r="P5" s="342">
        <v>249</v>
      </c>
      <c r="Q5" s="342">
        <v>1313</v>
      </c>
    </row>
    <row r="6" spans="1:17" s="240" customFormat="1" ht="18" customHeight="1">
      <c r="A6" s="241">
        <v>4</v>
      </c>
      <c r="B6" s="337" t="s">
        <v>18</v>
      </c>
      <c r="C6" s="337" t="s">
        <v>188</v>
      </c>
      <c r="D6" s="241" t="s">
        <v>197</v>
      </c>
      <c r="E6" s="241" t="s">
        <v>791</v>
      </c>
      <c r="F6" s="241" t="s">
        <v>26</v>
      </c>
      <c r="G6" s="338">
        <v>44513</v>
      </c>
      <c r="H6" s="338">
        <v>44878</v>
      </c>
      <c r="I6" s="339" t="s">
        <v>190</v>
      </c>
      <c r="J6" s="340">
        <v>50000</v>
      </c>
      <c r="K6" s="245">
        <v>3.85E-2</v>
      </c>
      <c r="L6" s="338">
        <v>44878</v>
      </c>
      <c r="M6" s="341" t="s">
        <v>399</v>
      </c>
      <c r="N6" s="341" t="s">
        <v>400</v>
      </c>
      <c r="O6" s="341">
        <v>44878</v>
      </c>
      <c r="P6" s="342">
        <v>227</v>
      </c>
      <c r="Q6" s="342">
        <v>1197</v>
      </c>
    </row>
    <row r="7" spans="1:17" s="240" customFormat="1" ht="18" customHeight="1">
      <c r="A7" s="241">
        <v>5</v>
      </c>
      <c r="B7" s="337" t="s">
        <v>18</v>
      </c>
      <c r="C7" s="337" t="s">
        <v>188</v>
      </c>
      <c r="D7" s="241" t="s">
        <v>191</v>
      </c>
      <c r="E7" s="241" t="s">
        <v>792</v>
      </c>
      <c r="F7" s="241" t="s">
        <v>30</v>
      </c>
      <c r="G7" s="338">
        <v>44515</v>
      </c>
      <c r="H7" s="338">
        <v>44880</v>
      </c>
      <c r="I7" s="339" t="s">
        <v>190</v>
      </c>
      <c r="J7" s="340">
        <v>50000</v>
      </c>
      <c r="K7" s="245">
        <v>3.85E-2</v>
      </c>
      <c r="L7" s="338">
        <v>44856</v>
      </c>
      <c r="M7" s="341" t="s">
        <v>399</v>
      </c>
      <c r="N7" s="341" t="s">
        <v>400</v>
      </c>
      <c r="O7" s="341">
        <v>44856</v>
      </c>
      <c r="P7" s="342">
        <v>205</v>
      </c>
      <c r="Q7" s="342">
        <v>1081</v>
      </c>
    </row>
    <row r="8" spans="1:17" s="240" customFormat="1" ht="18" customHeight="1">
      <c r="A8" s="241">
        <v>6</v>
      </c>
      <c r="B8" s="337" t="s">
        <v>18</v>
      </c>
      <c r="C8" s="337" t="s">
        <v>188</v>
      </c>
      <c r="D8" s="241" t="s">
        <v>201</v>
      </c>
      <c r="E8" s="241" t="s">
        <v>793</v>
      </c>
      <c r="F8" s="241" t="s">
        <v>30</v>
      </c>
      <c r="G8" s="338">
        <v>44499</v>
      </c>
      <c r="H8" s="338">
        <v>44864</v>
      </c>
      <c r="I8" s="339" t="s">
        <v>190</v>
      </c>
      <c r="J8" s="340">
        <v>50000</v>
      </c>
      <c r="K8" s="245">
        <v>3.85E-2</v>
      </c>
      <c r="L8" s="338">
        <v>44864</v>
      </c>
      <c r="M8" s="341" t="s">
        <v>399</v>
      </c>
      <c r="N8" s="341" t="s">
        <v>400</v>
      </c>
      <c r="O8" s="341">
        <v>44864</v>
      </c>
      <c r="P8" s="342">
        <v>213</v>
      </c>
      <c r="Q8" s="342">
        <v>1123</v>
      </c>
    </row>
    <row r="9" spans="1:17" s="240" customFormat="1" ht="18" customHeight="1">
      <c r="A9" s="241">
        <v>7</v>
      </c>
      <c r="B9" s="337" t="s">
        <v>18</v>
      </c>
      <c r="C9" s="337" t="s">
        <v>188</v>
      </c>
      <c r="D9" s="242" t="s">
        <v>193</v>
      </c>
      <c r="E9" s="241" t="s">
        <v>592</v>
      </c>
      <c r="F9" s="241" t="s">
        <v>21</v>
      </c>
      <c r="G9" s="338">
        <v>44498</v>
      </c>
      <c r="H9" s="338">
        <v>44863</v>
      </c>
      <c r="I9" s="339" t="s">
        <v>190</v>
      </c>
      <c r="J9" s="340">
        <v>50000</v>
      </c>
      <c r="K9" s="245">
        <v>3.85E-2</v>
      </c>
      <c r="L9" s="338">
        <v>44861</v>
      </c>
      <c r="M9" s="341" t="s">
        <v>399</v>
      </c>
      <c r="N9" s="341" t="s">
        <v>400</v>
      </c>
      <c r="O9" s="341">
        <v>44861</v>
      </c>
      <c r="P9" s="342">
        <v>210</v>
      </c>
      <c r="Q9" s="342">
        <v>1108</v>
      </c>
    </row>
    <row r="10" spans="1:17" s="240" customFormat="1" ht="18" customHeight="1">
      <c r="A10" s="241">
        <v>8</v>
      </c>
      <c r="B10" s="337" t="s">
        <v>18</v>
      </c>
      <c r="C10" s="337" t="s">
        <v>188</v>
      </c>
      <c r="D10" s="241" t="s">
        <v>196</v>
      </c>
      <c r="E10" s="241" t="s">
        <v>794</v>
      </c>
      <c r="F10" s="241" t="s">
        <v>21</v>
      </c>
      <c r="G10" s="338">
        <v>44499</v>
      </c>
      <c r="H10" s="338">
        <v>44864</v>
      </c>
      <c r="I10" s="339" t="s">
        <v>190</v>
      </c>
      <c r="J10" s="340">
        <v>50000</v>
      </c>
      <c r="K10" s="344">
        <v>3.85E-2</v>
      </c>
      <c r="L10" s="338">
        <v>44868</v>
      </c>
      <c r="M10" s="341" t="s">
        <v>402</v>
      </c>
      <c r="N10" s="341" t="s">
        <v>400</v>
      </c>
      <c r="O10" s="341">
        <v>44864</v>
      </c>
      <c r="P10" s="342">
        <v>213</v>
      </c>
      <c r="Q10" s="342">
        <v>1123</v>
      </c>
    </row>
    <row r="11" spans="1:17" s="240" customFormat="1" ht="18" customHeight="1">
      <c r="A11" s="241">
        <v>9</v>
      </c>
      <c r="B11" s="337" t="s">
        <v>18</v>
      </c>
      <c r="C11" s="337" t="s">
        <v>188</v>
      </c>
      <c r="D11" s="241" t="s">
        <v>199</v>
      </c>
      <c r="E11" s="241" t="s">
        <v>795</v>
      </c>
      <c r="F11" s="241" t="s">
        <v>21</v>
      </c>
      <c r="G11" s="338">
        <v>44490</v>
      </c>
      <c r="H11" s="338">
        <v>44855</v>
      </c>
      <c r="I11" s="339" t="s">
        <v>190</v>
      </c>
      <c r="J11" s="340">
        <v>50000</v>
      </c>
      <c r="K11" s="245">
        <v>3.85E-2</v>
      </c>
      <c r="L11" s="338">
        <v>44851</v>
      </c>
      <c r="M11" s="341" t="s">
        <v>399</v>
      </c>
      <c r="N11" s="341" t="s">
        <v>400</v>
      </c>
      <c r="O11" s="341">
        <v>44851</v>
      </c>
      <c r="P11" s="342">
        <v>200</v>
      </c>
      <c r="Q11" s="342">
        <v>1055</v>
      </c>
    </row>
    <row r="12" spans="1:17" s="240" customFormat="1" ht="18" customHeight="1">
      <c r="A12" s="241">
        <v>10</v>
      </c>
      <c r="B12" s="337" t="s">
        <v>18</v>
      </c>
      <c r="C12" s="337" t="s">
        <v>188</v>
      </c>
      <c r="D12" s="241" t="s">
        <v>192</v>
      </c>
      <c r="E12" s="241" t="s">
        <v>796</v>
      </c>
      <c r="F12" s="241" t="s">
        <v>21</v>
      </c>
      <c r="G12" s="338">
        <v>44499</v>
      </c>
      <c r="H12" s="338">
        <v>44864</v>
      </c>
      <c r="I12" s="339" t="s">
        <v>190</v>
      </c>
      <c r="J12" s="340">
        <v>50000</v>
      </c>
      <c r="K12" s="245">
        <v>3.85E-2</v>
      </c>
      <c r="L12" s="338">
        <v>44864</v>
      </c>
      <c r="M12" s="341" t="s">
        <v>399</v>
      </c>
      <c r="N12" s="341" t="s">
        <v>400</v>
      </c>
      <c r="O12" s="341">
        <v>44864</v>
      </c>
      <c r="P12" s="342">
        <v>213</v>
      </c>
      <c r="Q12" s="342">
        <v>1123</v>
      </c>
    </row>
    <row r="13" spans="1:17" s="240" customFormat="1" ht="18" customHeight="1">
      <c r="A13" s="241">
        <v>11</v>
      </c>
      <c r="B13" s="337" t="s">
        <v>18</v>
      </c>
      <c r="C13" s="337" t="s">
        <v>188</v>
      </c>
      <c r="D13" s="241" t="s">
        <v>199</v>
      </c>
      <c r="E13" s="241" t="s">
        <v>797</v>
      </c>
      <c r="F13" s="241" t="s">
        <v>21</v>
      </c>
      <c r="G13" s="338">
        <v>44498</v>
      </c>
      <c r="H13" s="338">
        <v>44863</v>
      </c>
      <c r="I13" s="339" t="s">
        <v>190</v>
      </c>
      <c r="J13" s="340">
        <v>10000</v>
      </c>
      <c r="K13" s="245">
        <v>3.85E-2</v>
      </c>
      <c r="L13" s="338">
        <v>44861</v>
      </c>
      <c r="M13" s="341" t="s">
        <v>399</v>
      </c>
      <c r="N13" s="341" t="s">
        <v>400</v>
      </c>
      <c r="O13" s="341">
        <v>44861</v>
      </c>
      <c r="P13" s="342">
        <v>210</v>
      </c>
      <c r="Q13" s="342">
        <v>222</v>
      </c>
    </row>
    <row r="14" spans="1:17" s="240" customFormat="1" ht="18" customHeight="1">
      <c r="A14" s="241">
        <v>12</v>
      </c>
      <c r="B14" s="337" t="s">
        <v>18</v>
      </c>
      <c r="C14" s="337" t="s">
        <v>188</v>
      </c>
      <c r="D14" s="241" t="s">
        <v>195</v>
      </c>
      <c r="E14" s="241" t="s">
        <v>798</v>
      </c>
      <c r="F14" s="241" t="s">
        <v>21</v>
      </c>
      <c r="G14" s="338">
        <v>44499</v>
      </c>
      <c r="H14" s="338">
        <v>44864</v>
      </c>
      <c r="I14" s="339" t="s">
        <v>190</v>
      </c>
      <c r="J14" s="340">
        <v>50000</v>
      </c>
      <c r="K14" s="245">
        <v>3.85E-2</v>
      </c>
      <c r="L14" s="338">
        <v>44863</v>
      </c>
      <c r="M14" s="341" t="s">
        <v>399</v>
      </c>
      <c r="N14" s="341" t="s">
        <v>400</v>
      </c>
      <c r="O14" s="341">
        <v>44863</v>
      </c>
      <c r="P14" s="342">
        <v>212</v>
      </c>
      <c r="Q14" s="342">
        <v>1118</v>
      </c>
    </row>
    <row r="15" spans="1:17" s="240" customFormat="1" ht="18" customHeight="1">
      <c r="A15" s="241">
        <v>13</v>
      </c>
      <c r="B15" s="337" t="s">
        <v>18</v>
      </c>
      <c r="C15" s="337" t="s">
        <v>188</v>
      </c>
      <c r="D15" s="241" t="s">
        <v>194</v>
      </c>
      <c r="E15" s="241" t="s">
        <v>799</v>
      </c>
      <c r="F15" s="241" t="s">
        <v>30</v>
      </c>
      <c r="G15" s="338">
        <v>44497</v>
      </c>
      <c r="H15" s="338">
        <v>44862</v>
      </c>
      <c r="I15" s="339" t="s">
        <v>190</v>
      </c>
      <c r="J15" s="340">
        <v>50000</v>
      </c>
      <c r="K15" s="245">
        <v>3.85E-2</v>
      </c>
      <c r="L15" s="338">
        <v>44861</v>
      </c>
      <c r="M15" s="341" t="s">
        <v>399</v>
      </c>
      <c r="N15" s="341" t="s">
        <v>400</v>
      </c>
      <c r="O15" s="341">
        <v>44861</v>
      </c>
      <c r="P15" s="342">
        <v>210</v>
      </c>
      <c r="Q15" s="342">
        <v>1108</v>
      </c>
    </row>
    <row r="16" spans="1:17" s="240" customFormat="1" ht="18" customHeight="1">
      <c r="A16" s="241">
        <v>14</v>
      </c>
      <c r="B16" s="337" t="s">
        <v>18</v>
      </c>
      <c r="C16" s="337" t="s">
        <v>188</v>
      </c>
      <c r="D16" s="241" t="s">
        <v>195</v>
      </c>
      <c r="E16" s="241" t="s">
        <v>800</v>
      </c>
      <c r="F16" s="241" t="s">
        <v>21</v>
      </c>
      <c r="G16" s="338">
        <v>44498</v>
      </c>
      <c r="H16" s="338">
        <v>44863</v>
      </c>
      <c r="I16" s="339" t="s">
        <v>190</v>
      </c>
      <c r="J16" s="340">
        <v>50000</v>
      </c>
      <c r="K16" s="245">
        <v>3.85E-2</v>
      </c>
      <c r="L16" s="338">
        <v>44847</v>
      </c>
      <c r="M16" s="341" t="s">
        <v>399</v>
      </c>
      <c r="N16" s="341" t="s">
        <v>400</v>
      </c>
      <c r="O16" s="341">
        <v>44847</v>
      </c>
      <c r="P16" s="342">
        <v>196</v>
      </c>
      <c r="Q16" s="342">
        <v>1034</v>
      </c>
    </row>
    <row r="17" spans="1:17" s="240" customFormat="1" ht="18" customHeight="1">
      <c r="A17" s="241">
        <v>15</v>
      </c>
      <c r="B17" s="337" t="s">
        <v>18</v>
      </c>
      <c r="C17" s="337" t="s">
        <v>188</v>
      </c>
      <c r="D17" s="241" t="s">
        <v>189</v>
      </c>
      <c r="E17" s="241" t="s">
        <v>448</v>
      </c>
      <c r="F17" s="241" t="s">
        <v>21</v>
      </c>
      <c r="G17" s="338">
        <v>44498</v>
      </c>
      <c r="H17" s="338">
        <v>44863</v>
      </c>
      <c r="I17" s="339" t="s">
        <v>190</v>
      </c>
      <c r="J17" s="340">
        <v>50000</v>
      </c>
      <c r="K17" s="245">
        <v>3.85E-2</v>
      </c>
      <c r="L17" s="338">
        <v>44859</v>
      </c>
      <c r="M17" s="341" t="s">
        <v>399</v>
      </c>
      <c r="N17" s="341" t="s">
        <v>400</v>
      </c>
      <c r="O17" s="341">
        <v>44859</v>
      </c>
      <c r="P17" s="342">
        <v>208</v>
      </c>
      <c r="Q17" s="342">
        <v>1097</v>
      </c>
    </row>
    <row r="18" spans="1:17" s="240" customFormat="1" ht="18" customHeight="1">
      <c r="A18" s="241">
        <v>16</v>
      </c>
      <c r="B18" s="337" t="s">
        <v>18</v>
      </c>
      <c r="C18" s="337" t="s">
        <v>188</v>
      </c>
      <c r="D18" s="241" t="s">
        <v>203</v>
      </c>
      <c r="E18" s="241" t="s">
        <v>801</v>
      </c>
      <c r="F18" s="241" t="s">
        <v>30</v>
      </c>
      <c r="G18" s="338">
        <v>44498</v>
      </c>
      <c r="H18" s="338">
        <v>44863</v>
      </c>
      <c r="I18" s="339" t="s">
        <v>190</v>
      </c>
      <c r="J18" s="340">
        <v>50000</v>
      </c>
      <c r="K18" s="245">
        <v>3.85E-2</v>
      </c>
      <c r="L18" s="338">
        <v>44861</v>
      </c>
      <c r="M18" s="341" t="s">
        <v>399</v>
      </c>
      <c r="N18" s="341" t="s">
        <v>400</v>
      </c>
      <c r="O18" s="341">
        <v>44861</v>
      </c>
      <c r="P18" s="342">
        <v>210</v>
      </c>
      <c r="Q18" s="342">
        <v>1108</v>
      </c>
    </row>
    <row r="19" spans="1:17" s="240" customFormat="1" ht="18" customHeight="1">
      <c r="A19" s="241">
        <v>17</v>
      </c>
      <c r="B19" s="337" t="s">
        <v>18</v>
      </c>
      <c r="C19" s="337" t="s">
        <v>188</v>
      </c>
      <c r="D19" s="241" t="s">
        <v>195</v>
      </c>
      <c r="E19" s="241" t="s">
        <v>802</v>
      </c>
      <c r="F19" s="241" t="s">
        <v>21</v>
      </c>
      <c r="G19" s="338">
        <v>44488</v>
      </c>
      <c r="H19" s="338">
        <v>44853</v>
      </c>
      <c r="I19" s="339" t="s">
        <v>190</v>
      </c>
      <c r="J19" s="340">
        <v>50000</v>
      </c>
      <c r="K19" s="344">
        <v>3.85E-2</v>
      </c>
      <c r="L19" s="338">
        <v>44850</v>
      </c>
      <c r="M19" s="341" t="s">
        <v>399</v>
      </c>
      <c r="N19" s="341" t="s">
        <v>400</v>
      </c>
      <c r="O19" s="341">
        <v>44850</v>
      </c>
      <c r="P19" s="342">
        <v>199</v>
      </c>
      <c r="Q19" s="342">
        <v>1050</v>
      </c>
    </row>
    <row r="20" spans="1:17" s="240" customFormat="1" ht="18" customHeight="1">
      <c r="A20" s="241">
        <v>18</v>
      </c>
      <c r="B20" s="337" t="s">
        <v>18</v>
      </c>
      <c r="C20" s="337" t="s">
        <v>188</v>
      </c>
      <c r="D20" s="241" t="s">
        <v>198</v>
      </c>
      <c r="E20" s="241" t="s">
        <v>485</v>
      </c>
      <c r="F20" s="241" t="s">
        <v>21</v>
      </c>
      <c r="G20" s="338">
        <v>44499</v>
      </c>
      <c r="H20" s="338">
        <v>44864</v>
      </c>
      <c r="I20" s="339" t="s">
        <v>190</v>
      </c>
      <c r="J20" s="340">
        <v>50000</v>
      </c>
      <c r="K20" s="245">
        <v>3.85E-2</v>
      </c>
      <c r="L20" s="338">
        <v>44859</v>
      </c>
      <c r="M20" s="341" t="s">
        <v>399</v>
      </c>
      <c r="N20" s="341" t="s">
        <v>400</v>
      </c>
      <c r="O20" s="341">
        <v>44859</v>
      </c>
      <c r="P20" s="342">
        <v>208</v>
      </c>
      <c r="Q20" s="342">
        <v>1097</v>
      </c>
    </row>
    <row r="21" spans="1:17" s="240" customFormat="1" ht="18" customHeight="1">
      <c r="A21" s="241">
        <v>19</v>
      </c>
      <c r="B21" s="337" t="s">
        <v>18</v>
      </c>
      <c r="C21" s="337" t="s">
        <v>188</v>
      </c>
      <c r="D21" s="241" t="s">
        <v>202</v>
      </c>
      <c r="E21" s="241" t="s">
        <v>803</v>
      </c>
      <c r="F21" s="241" t="s">
        <v>21</v>
      </c>
      <c r="G21" s="338">
        <v>44488</v>
      </c>
      <c r="H21" s="338">
        <v>44853</v>
      </c>
      <c r="I21" s="339" t="s">
        <v>190</v>
      </c>
      <c r="J21" s="340">
        <v>50000</v>
      </c>
      <c r="K21" s="245">
        <v>3.85E-2</v>
      </c>
      <c r="L21" s="338">
        <v>44848</v>
      </c>
      <c r="M21" s="341" t="s">
        <v>399</v>
      </c>
      <c r="N21" s="341" t="s">
        <v>400</v>
      </c>
      <c r="O21" s="341">
        <v>44848</v>
      </c>
      <c r="P21" s="342">
        <v>197</v>
      </c>
      <c r="Q21" s="342">
        <v>1039</v>
      </c>
    </row>
    <row r="22" spans="1:17" s="240" customFormat="1" ht="18" customHeight="1">
      <c r="A22" s="241">
        <v>20</v>
      </c>
      <c r="B22" s="337" t="s">
        <v>18</v>
      </c>
      <c r="C22" s="337" t="s">
        <v>188</v>
      </c>
      <c r="D22" s="242" t="s">
        <v>193</v>
      </c>
      <c r="E22" s="241" t="s">
        <v>804</v>
      </c>
      <c r="F22" s="241" t="s">
        <v>21</v>
      </c>
      <c r="G22" s="338">
        <v>44405</v>
      </c>
      <c r="H22" s="338">
        <v>44770</v>
      </c>
      <c r="I22" s="339" t="s">
        <v>190</v>
      </c>
      <c r="J22" s="340">
        <v>50000</v>
      </c>
      <c r="K22" s="344">
        <v>3.85E-2</v>
      </c>
      <c r="L22" s="338">
        <v>44764</v>
      </c>
      <c r="M22" s="341"/>
      <c r="N22" s="341" t="s">
        <v>400</v>
      </c>
      <c r="O22" s="341">
        <v>44764</v>
      </c>
      <c r="P22" s="342">
        <v>113</v>
      </c>
      <c r="Q22" s="342">
        <v>596</v>
      </c>
    </row>
    <row r="23" spans="1:17" s="240" customFormat="1" ht="18" customHeight="1">
      <c r="A23" s="241">
        <v>21</v>
      </c>
      <c r="B23" s="337" t="s">
        <v>18</v>
      </c>
      <c r="C23" s="337" t="s">
        <v>188</v>
      </c>
      <c r="D23" s="242" t="s">
        <v>193</v>
      </c>
      <c r="E23" s="241" t="s">
        <v>805</v>
      </c>
      <c r="F23" s="241" t="s">
        <v>21</v>
      </c>
      <c r="G23" s="338">
        <v>44405</v>
      </c>
      <c r="H23" s="338">
        <v>44770</v>
      </c>
      <c r="I23" s="339" t="s">
        <v>190</v>
      </c>
      <c r="J23" s="340">
        <v>50000</v>
      </c>
      <c r="K23" s="344">
        <v>3.85E-2</v>
      </c>
      <c r="L23" s="338">
        <v>44768</v>
      </c>
      <c r="M23" s="341"/>
      <c r="N23" s="341" t="s">
        <v>400</v>
      </c>
      <c r="O23" s="341">
        <v>44768</v>
      </c>
      <c r="P23" s="342">
        <v>117</v>
      </c>
      <c r="Q23" s="342">
        <v>617</v>
      </c>
    </row>
    <row r="24" spans="1:17" s="240" customFormat="1" ht="18" customHeight="1">
      <c r="A24" s="241">
        <v>22</v>
      </c>
      <c r="B24" s="337" t="s">
        <v>18</v>
      </c>
      <c r="C24" s="337" t="s">
        <v>188</v>
      </c>
      <c r="D24" s="241" t="s">
        <v>200</v>
      </c>
      <c r="E24" s="241" t="s">
        <v>676</v>
      </c>
      <c r="F24" s="241" t="s">
        <v>21</v>
      </c>
      <c r="G24" s="338">
        <v>44405</v>
      </c>
      <c r="H24" s="338">
        <v>44770</v>
      </c>
      <c r="I24" s="339" t="s">
        <v>190</v>
      </c>
      <c r="J24" s="340">
        <v>50000</v>
      </c>
      <c r="K24" s="344">
        <v>3.85E-2</v>
      </c>
      <c r="L24" s="338">
        <v>44762</v>
      </c>
      <c r="M24" s="341"/>
      <c r="N24" s="341" t="s">
        <v>400</v>
      </c>
      <c r="O24" s="341">
        <v>44762</v>
      </c>
      <c r="P24" s="342">
        <v>111</v>
      </c>
      <c r="Q24" s="342">
        <v>585</v>
      </c>
    </row>
    <row r="25" spans="1:17" s="240" customFormat="1" ht="18" customHeight="1">
      <c r="A25" s="241">
        <v>23</v>
      </c>
      <c r="B25" s="337" t="s">
        <v>18</v>
      </c>
      <c r="C25" s="337" t="s">
        <v>188</v>
      </c>
      <c r="D25" s="241" t="s">
        <v>195</v>
      </c>
      <c r="E25" s="241" t="s">
        <v>806</v>
      </c>
      <c r="F25" s="241" t="s">
        <v>21</v>
      </c>
      <c r="G25" s="338">
        <v>44462</v>
      </c>
      <c r="H25" s="338">
        <v>44827</v>
      </c>
      <c r="I25" s="339" t="s">
        <v>190</v>
      </c>
      <c r="J25" s="340">
        <v>50000</v>
      </c>
      <c r="K25" s="344">
        <v>3.85E-2</v>
      </c>
      <c r="L25" s="338">
        <v>44824</v>
      </c>
      <c r="M25" s="341"/>
      <c r="N25" s="341" t="s">
        <v>400</v>
      </c>
      <c r="O25" s="341">
        <v>44824</v>
      </c>
      <c r="P25" s="342">
        <v>173</v>
      </c>
      <c r="Q25" s="342">
        <v>912</v>
      </c>
    </row>
    <row r="26" spans="1:17" s="240" customFormat="1" ht="18" customHeight="1">
      <c r="A26" s="241">
        <v>24</v>
      </c>
      <c r="B26" s="337" t="s">
        <v>18</v>
      </c>
      <c r="C26" s="337" t="s">
        <v>188</v>
      </c>
      <c r="D26" s="241" t="s">
        <v>195</v>
      </c>
      <c r="E26" s="241" t="s">
        <v>807</v>
      </c>
      <c r="F26" s="241" t="s">
        <v>21</v>
      </c>
      <c r="G26" s="338">
        <v>44362</v>
      </c>
      <c r="H26" s="338">
        <v>44727</v>
      </c>
      <c r="I26" s="339" t="s">
        <v>190</v>
      </c>
      <c r="J26" s="340">
        <v>50000</v>
      </c>
      <c r="K26" s="245">
        <v>4.3499999999999997E-2</v>
      </c>
      <c r="L26" s="338">
        <v>44727</v>
      </c>
      <c r="M26" s="341"/>
      <c r="N26" s="341" t="s">
        <v>400</v>
      </c>
      <c r="O26" s="341">
        <v>44727</v>
      </c>
      <c r="P26" s="342">
        <v>76</v>
      </c>
      <c r="Q26" s="342">
        <v>453</v>
      </c>
    </row>
    <row r="27" spans="1:17" s="240" customFormat="1" ht="18" customHeight="1">
      <c r="A27" s="241">
        <v>25</v>
      </c>
      <c r="B27" s="337" t="s">
        <v>18</v>
      </c>
      <c r="C27" s="337" t="s">
        <v>188</v>
      </c>
      <c r="D27" s="241" t="s">
        <v>193</v>
      </c>
      <c r="E27" s="241" t="s">
        <v>808</v>
      </c>
      <c r="F27" s="241" t="s">
        <v>21</v>
      </c>
      <c r="G27" s="338">
        <v>44356</v>
      </c>
      <c r="H27" s="338">
        <v>44721</v>
      </c>
      <c r="I27" s="339" t="s">
        <v>190</v>
      </c>
      <c r="J27" s="340">
        <v>50000</v>
      </c>
      <c r="K27" s="344">
        <v>4.3499999999999997E-2</v>
      </c>
      <c r="L27" s="338">
        <v>44716</v>
      </c>
      <c r="M27" s="341"/>
      <c r="N27" s="341" t="s">
        <v>400</v>
      </c>
      <c r="O27" s="341">
        <v>44716</v>
      </c>
      <c r="P27" s="342">
        <v>65</v>
      </c>
      <c r="Q27" s="342">
        <v>387</v>
      </c>
    </row>
    <row r="28" spans="1:17" s="240" customFormat="1" ht="18" customHeight="1">
      <c r="A28" s="241">
        <v>26</v>
      </c>
      <c r="B28" s="337" t="s">
        <v>18</v>
      </c>
      <c r="C28" s="337" t="s">
        <v>188</v>
      </c>
      <c r="D28" s="241" t="s">
        <v>193</v>
      </c>
      <c r="E28" s="241" t="s">
        <v>808</v>
      </c>
      <c r="F28" s="241" t="s">
        <v>21</v>
      </c>
      <c r="G28" s="338">
        <v>44719</v>
      </c>
      <c r="H28" s="338">
        <v>45084</v>
      </c>
      <c r="I28" s="339" t="s">
        <v>190</v>
      </c>
      <c r="J28" s="343">
        <v>50000</v>
      </c>
      <c r="K28" s="344">
        <v>3.6999999999999998E-2</v>
      </c>
      <c r="L28" s="338"/>
      <c r="M28" s="345" t="s">
        <v>399</v>
      </c>
      <c r="N28" s="341">
        <v>44719</v>
      </c>
      <c r="O28" s="341" t="s">
        <v>401</v>
      </c>
      <c r="P28" s="342">
        <v>298</v>
      </c>
      <c r="Q28" s="342">
        <v>1510</v>
      </c>
    </row>
    <row r="29" spans="1:17" s="240" customFormat="1" ht="18" customHeight="1">
      <c r="A29" s="241">
        <v>27</v>
      </c>
      <c r="B29" s="337" t="s">
        <v>18</v>
      </c>
      <c r="C29" s="337" t="s">
        <v>188</v>
      </c>
      <c r="D29" s="241" t="s">
        <v>195</v>
      </c>
      <c r="E29" s="241" t="s">
        <v>807</v>
      </c>
      <c r="F29" s="241" t="s">
        <v>21</v>
      </c>
      <c r="G29" s="338">
        <v>44736</v>
      </c>
      <c r="H29" s="338">
        <v>45101</v>
      </c>
      <c r="I29" s="339" t="s">
        <v>190</v>
      </c>
      <c r="J29" s="343">
        <v>50000</v>
      </c>
      <c r="K29" s="245">
        <v>3.6999999999999998E-2</v>
      </c>
      <c r="L29" s="338"/>
      <c r="M29" s="345" t="s">
        <v>399</v>
      </c>
      <c r="N29" s="341">
        <v>44736</v>
      </c>
      <c r="O29" s="341" t="s">
        <v>401</v>
      </c>
      <c r="P29" s="342">
        <v>281</v>
      </c>
      <c r="Q29" s="342">
        <v>1424</v>
      </c>
    </row>
    <row r="30" spans="1:17" s="240" customFormat="1" ht="18" customHeight="1">
      <c r="A30" s="241">
        <v>28</v>
      </c>
      <c r="B30" s="337" t="s">
        <v>18</v>
      </c>
      <c r="C30" s="337" t="s">
        <v>188</v>
      </c>
      <c r="D30" s="241" t="s">
        <v>193</v>
      </c>
      <c r="E30" s="241" t="s">
        <v>805</v>
      </c>
      <c r="F30" s="241" t="s">
        <v>21</v>
      </c>
      <c r="G30" s="338">
        <v>44770</v>
      </c>
      <c r="H30" s="338">
        <v>45135</v>
      </c>
      <c r="I30" s="339" t="s">
        <v>190</v>
      </c>
      <c r="J30" s="343">
        <v>50000</v>
      </c>
      <c r="K30" s="344">
        <v>3.6999999999999998E-2</v>
      </c>
      <c r="L30" s="338"/>
      <c r="M30" s="345" t="s">
        <v>399</v>
      </c>
      <c r="N30" s="341">
        <v>44770</v>
      </c>
      <c r="O30" s="341" t="s">
        <v>401</v>
      </c>
      <c r="P30" s="342">
        <v>247</v>
      </c>
      <c r="Q30" s="342">
        <v>1252</v>
      </c>
    </row>
    <row r="31" spans="1:17" s="240" customFormat="1" ht="18" customHeight="1">
      <c r="A31" s="241">
        <v>29</v>
      </c>
      <c r="B31" s="337" t="s">
        <v>18</v>
      </c>
      <c r="C31" s="337" t="s">
        <v>188</v>
      </c>
      <c r="D31" s="241" t="s">
        <v>193</v>
      </c>
      <c r="E31" s="241" t="s">
        <v>804</v>
      </c>
      <c r="F31" s="241" t="s">
        <v>21</v>
      </c>
      <c r="G31" s="338">
        <v>44770</v>
      </c>
      <c r="H31" s="338">
        <v>45135</v>
      </c>
      <c r="I31" s="339" t="s">
        <v>190</v>
      </c>
      <c r="J31" s="343">
        <v>50000</v>
      </c>
      <c r="K31" s="245">
        <v>3.6999999999999998E-2</v>
      </c>
      <c r="L31" s="338"/>
      <c r="M31" s="345" t="s">
        <v>399</v>
      </c>
      <c r="N31" s="341">
        <v>44770</v>
      </c>
      <c r="O31" s="341" t="s">
        <v>401</v>
      </c>
      <c r="P31" s="342">
        <v>247</v>
      </c>
      <c r="Q31" s="342">
        <v>1252</v>
      </c>
    </row>
    <row r="32" spans="1:17" s="240" customFormat="1" ht="18" customHeight="1">
      <c r="A32" s="241">
        <v>30</v>
      </c>
      <c r="B32" s="337" t="s">
        <v>18</v>
      </c>
      <c r="C32" s="337" t="s">
        <v>188</v>
      </c>
      <c r="D32" s="241" t="s">
        <v>199</v>
      </c>
      <c r="E32" s="241" t="s">
        <v>797</v>
      </c>
      <c r="F32" s="241" t="s">
        <v>21</v>
      </c>
      <c r="G32" s="338">
        <v>44862</v>
      </c>
      <c r="H32" s="338">
        <v>45227</v>
      </c>
      <c r="I32" s="339" t="s">
        <v>190</v>
      </c>
      <c r="J32" s="340">
        <v>10000</v>
      </c>
      <c r="K32" s="245">
        <v>3.6499999999999998E-2</v>
      </c>
      <c r="L32" s="338">
        <v>44879</v>
      </c>
      <c r="M32" s="345" t="s">
        <v>399</v>
      </c>
      <c r="N32" s="341">
        <v>44862</v>
      </c>
      <c r="O32" s="341">
        <v>44879</v>
      </c>
      <c r="P32" s="342">
        <v>18</v>
      </c>
      <c r="Q32" s="342">
        <v>18</v>
      </c>
    </row>
    <row r="33" spans="1:17" s="240" customFormat="1" ht="18" customHeight="1">
      <c r="A33" s="241">
        <v>31</v>
      </c>
      <c r="B33" s="337" t="s">
        <v>18</v>
      </c>
      <c r="C33" s="337" t="s">
        <v>188</v>
      </c>
      <c r="D33" s="241" t="s">
        <v>200</v>
      </c>
      <c r="E33" s="241" t="s">
        <v>809</v>
      </c>
      <c r="F33" s="241" t="s">
        <v>30</v>
      </c>
      <c r="G33" s="338">
        <v>44999</v>
      </c>
      <c r="H33" s="338">
        <v>45365</v>
      </c>
      <c r="I33" s="339" t="s">
        <v>190</v>
      </c>
      <c r="J33" s="343">
        <v>30000</v>
      </c>
      <c r="K33" s="245">
        <v>3.6499999999999998E-2</v>
      </c>
      <c r="L33" s="338"/>
      <c r="M33" s="345" t="s">
        <v>399</v>
      </c>
      <c r="N33" s="341">
        <v>44999</v>
      </c>
      <c r="O33" s="341" t="s">
        <v>401</v>
      </c>
      <c r="P33" s="342">
        <v>18</v>
      </c>
      <c r="Q33" s="342">
        <v>54</v>
      </c>
    </row>
    <row r="34" spans="1:17" s="240" customFormat="1" ht="18" customHeight="1">
      <c r="A34" s="241">
        <v>34</v>
      </c>
      <c r="B34" s="337" t="s">
        <v>18</v>
      </c>
      <c r="C34" s="337" t="s">
        <v>188</v>
      </c>
      <c r="D34" s="241" t="s">
        <v>193</v>
      </c>
      <c r="E34" s="241" t="s">
        <v>789</v>
      </c>
      <c r="F34" s="241" t="s">
        <v>21</v>
      </c>
      <c r="G34" s="338">
        <v>44981</v>
      </c>
      <c r="H34" s="338">
        <v>45346</v>
      </c>
      <c r="I34" s="339" t="s">
        <v>190</v>
      </c>
      <c r="J34" s="343">
        <v>50000</v>
      </c>
      <c r="K34" s="245">
        <v>3.6499999999999998E-2</v>
      </c>
      <c r="L34" s="346"/>
      <c r="M34" s="345"/>
      <c r="N34" s="341">
        <v>44981</v>
      </c>
      <c r="O34" s="341" t="s">
        <v>401</v>
      </c>
      <c r="P34" s="342">
        <v>36</v>
      </c>
      <c r="Q34" s="342">
        <v>180</v>
      </c>
    </row>
    <row r="35" spans="1:17" s="240" customFormat="1" ht="18" customHeight="1">
      <c r="A35" s="241">
        <v>36</v>
      </c>
      <c r="B35" s="337" t="s">
        <v>18</v>
      </c>
      <c r="C35" s="337" t="s">
        <v>188</v>
      </c>
      <c r="D35" s="241" t="s">
        <v>199</v>
      </c>
      <c r="E35" s="241" t="s">
        <v>797</v>
      </c>
      <c r="F35" s="241" t="s">
        <v>21</v>
      </c>
      <c r="G35" s="338">
        <v>44908</v>
      </c>
      <c r="H35" s="338">
        <v>45273</v>
      </c>
      <c r="I35" s="339" t="s">
        <v>190</v>
      </c>
      <c r="J35" s="340">
        <v>10000</v>
      </c>
      <c r="K35" s="245">
        <v>3.6499999999999998E-2</v>
      </c>
      <c r="L35" s="338"/>
      <c r="M35" s="345" t="s">
        <v>399</v>
      </c>
      <c r="N35" s="341">
        <v>44908</v>
      </c>
      <c r="O35" s="341" t="s">
        <v>401</v>
      </c>
      <c r="P35" s="342">
        <v>109</v>
      </c>
      <c r="Q35" s="342">
        <v>109</v>
      </c>
    </row>
    <row r="36" spans="1:17" s="240" customFormat="1" ht="18" customHeight="1">
      <c r="A36" s="241">
        <v>37</v>
      </c>
      <c r="B36" s="337" t="s">
        <v>18</v>
      </c>
      <c r="C36" s="337" t="s">
        <v>188</v>
      </c>
      <c r="D36" s="241" t="s">
        <v>200</v>
      </c>
      <c r="E36" s="241" t="s">
        <v>810</v>
      </c>
      <c r="F36" s="241" t="s">
        <v>30</v>
      </c>
      <c r="G36" s="338">
        <v>44986</v>
      </c>
      <c r="H36" s="338">
        <v>45352</v>
      </c>
      <c r="I36" s="339" t="s">
        <v>190</v>
      </c>
      <c r="J36" s="343">
        <v>50000</v>
      </c>
      <c r="K36" s="245">
        <v>3.6499999999999998E-2</v>
      </c>
      <c r="L36" s="338"/>
      <c r="M36" s="345" t="s">
        <v>399</v>
      </c>
      <c r="N36" s="341">
        <v>44986</v>
      </c>
      <c r="O36" s="341" t="s">
        <v>401</v>
      </c>
      <c r="P36" s="342">
        <v>31</v>
      </c>
      <c r="Q36" s="342">
        <v>155</v>
      </c>
    </row>
    <row r="37" spans="1:17" s="240" customFormat="1" ht="18" customHeight="1">
      <c r="A37" s="241">
        <v>38</v>
      </c>
      <c r="B37" s="337" t="s">
        <v>18</v>
      </c>
      <c r="C37" s="337" t="s">
        <v>188</v>
      </c>
      <c r="D37" s="241" t="s">
        <v>193</v>
      </c>
      <c r="E37" s="241" t="s">
        <v>811</v>
      </c>
      <c r="F37" s="241" t="s">
        <v>26</v>
      </c>
      <c r="G37" s="338">
        <v>44868</v>
      </c>
      <c r="H37" s="338">
        <v>45233</v>
      </c>
      <c r="I37" s="339" t="s">
        <v>190</v>
      </c>
      <c r="J37" s="340">
        <v>5000</v>
      </c>
      <c r="K37" s="245">
        <v>3.6499999999999998E-2</v>
      </c>
      <c r="L37" s="338"/>
      <c r="M37" s="345" t="s">
        <v>399</v>
      </c>
      <c r="N37" s="341">
        <v>44868</v>
      </c>
      <c r="O37" s="341" t="s">
        <v>401</v>
      </c>
      <c r="P37" s="342">
        <v>149</v>
      </c>
      <c r="Q37" s="342">
        <v>75</v>
      </c>
    </row>
    <row r="38" spans="1:17" s="240" customFormat="1" ht="18" customHeight="1">
      <c r="A38" s="241">
        <v>39</v>
      </c>
      <c r="B38" s="337" t="s">
        <v>18</v>
      </c>
      <c r="C38" s="337" t="s">
        <v>188</v>
      </c>
      <c r="D38" s="241" t="s">
        <v>192</v>
      </c>
      <c r="E38" s="241" t="s">
        <v>796</v>
      </c>
      <c r="F38" s="241" t="s">
        <v>21</v>
      </c>
      <c r="G38" s="338">
        <v>44865</v>
      </c>
      <c r="H38" s="338">
        <v>45230</v>
      </c>
      <c r="I38" s="339" t="s">
        <v>190</v>
      </c>
      <c r="J38" s="343">
        <v>50000</v>
      </c>
      <c r="K38" s="344">
        <v>3.6499999999999998E-2</v>
      </c>
      <c r="L38" s="338"/>
      <c r="M38" s="345" t="s">
        <v>399</v>
      </c>
      <c r="N38" s="341">
        <v>44865</v>
      </c>
      <c r="O38" s="341" t="s">
        <v>401</v>
      </c>
      <c r="P38" s="342">
        <v>152</v>
      </c>
      <c r="Q38" s="342">
        <v>760</v>
      </c>
    </row>
    <row r="39" spans="1:17" s="240" customFormat="1" ht="18" customHeight="1">
      <c r="A39" s="241">
        <v>42</v>
      </c>
      <c r="B39" s="337" t="s">
        <v>18</v>
      </c>
      <c r="C39" s="337" t="s">
        <v>188</v>
      </c>
      <c r="D39" s="241" t="s">
        <v>194</v>
      </c>
      <c r="E39" s="241" t="s">
        <v>799</v>
      </c>
      <c r="F39" s="241" t="s">
        <v>30</v>
      </c>
      <c r="G39" s="338">
        <v>44862</v>
      </c>
      <c r="H39" s="338">
        <v>45227</v>
      </c>
      <c r="I39" s="339" t="s">
        <v>190</v>
      </c>
      <c r="J39" s="343">
        <v>50000</v>
      </c>
      <c r="K39" s="245">
        <v>3.6499999999999998E-2</v>
      </c>
      <c r="L39" s="338"/>
      <c r="M39" s="345" t="s">
        <v>399</v>
      </c>
      <c r="N39" s="341">
        <v>44862</v>
      </c>
      <c r="O39" s="341" t="s">
        <v>401</v>
      </c>
      <c r="P39" s="342">
        <v>155</v>
      </c>
      <c r="Q39" s="342">
        <v>775</v>
      </c>
    </row>
    <row r="40" spans="1:17" s="240" customFormat="1" ht="18" customHeight="1">
      <c r="A40" s="241">
        <v>43</v>
      </c>
      <c r="B40" s="337" t="s">
        <v>18</v>
      </c>
      <c r="C40" s="337" t="s">
        <v>188</v>
      </c>
      <c r="D40" s="241" t="s">
        <v>194</v>
      </c>
      <c r="E40" s="241" t="s">
        <v>812</v>
      </c>
      <c r="F40" s="241" t="s">
        <v>30</v>
      </c>
      <c r="G40" s="338">
        <v>45013</v>
      </c>
      <c r="H40" s="338">
        <v>45378</v>
      </c>
      <c r="I40" s="339" t="s">
        <v>190</v>
      </c>
      <c r="J40" s="343">
        <v>50000</v>
      </c>
      <c r="K40" s="245">
        <v>3.6499999999999998E-2</v>
      </c>
      <c r="L40" s="338"/>
      <c r="M40" s="345" t="s">
        <v>399</v>
      </c>
      <c r="N40" s="341">
        <v>45013</v>
      </c>
      <c r="O40" s="341" t="s">
        <v>401</v>
      </c>
      <c r="P40" s="342">
        <v>4</v>
      </c>
      <c r="Q40" s="342">
        <v>20</v>
      </c>
    </row>
    <row r="41" spans="1:17" s="240" customFormat="1" ht="18" customHeight="1">
      <c r="A41" s="241">
        <v>45</v>
      </c>
      <c r="B41" s="337" t="s">
        <v>18</v>
      </c>
      <c r="C41" s="337" t="s">
        <v>188</v>
      </c>
      <c r="D41" s="241" t="s">
        <v>195</v>
      </c>
      <c r="E41" s="241" t="s">
        <v>800</v>
      </c>
      <c r="F41" s="241" t="s">
        <v>21</v>
      </c>
      <c r="G41" s="338">
        <v>44875</v>
      </c>
      <c r="H41" s="338">
        <v>45240</v>
      </c>
      <c r="I41" s="339" t="s">
        <v>190</v>
      </c>
      <c r="J41" s="343">
        <v>50000</v>
      </c>
      <c r="K41" s="245">
        <v>3.6499999999999998E-2</v>
      </c>
      <c r="L41" s="338"/>
      <c r="M41" s="345" t="s">
        <v>399</v>
      </c>
      <c r="N41" s="341">
        <v>44875</v>
      </c>
      <c r="O41" s="341" t="s">
        <v>401</v>
      </c>
      <c r="P41" s="342">
        <v>142</v>
      </c>
      <c r="Q41" s="342">
        <v>710</v>
      </c>
    </row>
    <row r="42" spans="1:17" s="240" customFormat="1" ht="18" customHeight="1">
      <c r="A42" s="241">
        <v>46</v>
      </c>
      <c r="B42" s="337" t="s">
        <v>18</v>
      </c>
      <c r="C42" s="337" t="s">
        <v>188</v>
      </c>
      <c r="D42" s="241" t="s">
        <v>193</v>
      </c>
      <c r="E42" s="241" t="s">
        <v>813</v>
      </c>
      <c r="F42" s="241" t="s">
        <v>26</v>
      </c>
      <c r="G42" s="338">
        <v>44868</v>
      </c>
      <c r="H42" s="338">
        <v>45233</v>
      </c>
      <c r="I42" s="339" t="s">
        <v>190</v>
      </c>
      <c r="J42" s="340">
        <v>6000</v>
      </c>
      <c r="K42" s="245">
        <v>3.6499999999999998E-2</v>
      </c>
      <c r="L42" s="338"/>
      <c r="M42" s="345" t="s">
        <v>399</v>
      </c>
      <c r="N42" s="341">
        <v>44868</v>
      </c>
      <c r="O42" s="341" t="s">
        <v>401</v>
      </c>
      <c r="P42" s="342">
        <v>149</v>
      </c>
      <c r="Q42" s="342">
        <v>89</v>
      </c>
    </row>
    <row r="43" spans="1:17" s="240" customFormat="1" ht="18" customHeight="1">
      <c r="A43" s="241">
        <v>48</v>
      </c>
      <c r="B43" s="337" t="s">
        <v>18</v>
      </c>
      <c r="C43" s="337" t="s">
        <v>188</v>
      </c>
      <c r="D43" s="241" t="s">
        <v>199</v>
      </c>
      <c r="E43" s="241" t="s">
        <v>795</v>
      </c>
      <c r="F43" s="241" t="s">
        <v>21</v>
      </c>
      <c r="G43" s="338">
        <v>44856</v>
      </c>
      <c r="H43" s="338">
        <v>45221</v>
      </c>
      <c r="I43" s="339" t="s">
        <v>190</v>
      </c>
      <c r="J43" s="343">
        <v>50000</v>
      </c>
      <c r="K43" s="344">
        <v>3.6499999999999998E-2</v>
      </c>
      <c r="L43" s="338"/>
      <c r="M43" s="345" t="s">
        <v>399</v>
      </c>
      <c r="N43" s="341">
        <v>44856</v>
      </c>
      <c r="O43" s="341" t="s">
        <v>401</v>
      </c>
      <c r="P43" s="342">
        <v>161</v>
      </c>
      <c r="Q43" s="342">
        <v>805</v>
      </c>
    </row>
    <row r="44" spans="1:17" s="240" customFormat="1" ht="18" customHeight="1">
      <c r="A44" s="241">
        <v>49</v>
      </c>
      <c r="B44" s="337" t="s">
        <v>18</v>
      </c>
      <c r="C44" s="337" t="s">
        <v>188</v>
      </c>
      <c r="D44" s="241" t="s">
        <v>195</v>
      </c>
      <c r="E44" s="241" t="s">
        <v>806</v>
      </c>
      <c r="F44" s="241" t="s">
        <v>21</v>
      </c>
      <c r="G44" s="338">
        <v>44834</v>
      </c>
      <c r="H44" s="338">
        <v>45199</v>
      </c>
      <c r="I44" s="339" t="s">
        <v>190</v>
      </c>
      <c r="J44" s="343">
        <v>50000</v>
      </c>
      <c r="K44" s="344">
        <v>3.6499999999999998E-2</v>
      </c>
      <c r="L44" s="338"/>
      <c r="M44" s="345" t="s">
        <v>399</v>
      </c>
      <c r="N44" s="341">
        <v>44834</v>
      </c>
      <c r="O44" s="341" t="s">
        <v>401</v>
      </c>
      <c r="P44" s="342">
        <v>183</v>
      </c>
      <c r="Q44" s="342">
        <v>915</v>
      </c>
    </row>
    <row r="45" spans="1:17" s="240" customFormat="1" ht="18" customHeight="1">
      <c r="A45" s="241">
        <v>50</v>
      </c>
      <c r="B45" s="337" t="s">
        <v>18</v>
      </c>
      <c r="C45" s="337" t="s">
        <v>188</v>
      </c>
      <c r="D45" s="241" t="s">
        <v>203</v>
      </c>
      <c r="E45" s="241" t="s">
        <v>801</v>
      </c>
      <c r="F45" s="241" t="s">
        <v>30</v>
      </c>
      <c r="G45" s="338">
        <v>44865</v>
      </c>
      <c r="H45" s="338">
        <v>45230</v>
      </c>
      <c r="I45" s="339" t="s">
        <v>190</v>
      </c>
      <c r="J45" s="343">
        <v>50000</v>
      </c>
      <c r="K45" s="344">
        <v>3.6499999999999998E-2</v>
      </c>
      <c r="L45" s="338"/>
      <c r="M45" s="345" t="s">
        <v>399</v>
      </c>
      <c r="N45" s="341">
        <v>44865</v>
      </c>
      <c r="O45" s="341" t="s">
        <v>401</v>
      </c>
      <c r="P45" s="342">
        <v>152</v>
      </c>
      <c r="Q45" s="342">
        <v>760</v>
      </c>
    </row>
    <row r="46" spans="1:17" s="240" customFormat="1" ht="18" customHeight="1">
      <c r="A46" s="241">
        <v>52</v>
      </c>
      <c r="B46" s="337" t="s">
        <v>18</v>
      </c>
      <c r="C46" s="337" t="s">
        <v>188</v>
      </c>
      <c r="D46" s="241" t="s">
        <v>198</v>
      </c>
      <c r="E46" s="241" t="s">
        <v>485</v>
      </c>
      <c r="F46" s="241" t="s">
        <v>21</v>
      </c>
      <c r="G46" s="338">
        <v>44865</v>
      </c>
      <c r="H46" s="338">
        <v>45230</v>
      </c>
      <c r="I46" s="339" t="s">
        <v>190</v>
      </c>
      <c r="J46" s="343">
        <v>50000</v>
      </c>
      <c r="K46" s="344">
        <v>3.6499999999999998E-2</v>
      </c>
      <c r="L46" s="338"/>
      <c r="M46" s="345" t="s">
        <v>399</v>
      </c>
      <c r="N46" s="341">
        <v>44865</v>
      </c>
      <c r="O46" s="341" t="s">
        <v>401</v>
      </c>
      <c r="P46" s="342">
        <v>152</v>
      </c>
      <c r="Q46" s="342">
        <v>760</v>
      </c>
    </row>
    <row r="47" spans="1:17" s="240" customFormat="1" ht="18" customHeight="1">
      <c r="A47" s="241">
        <v>53</v>
      </c>
      <c r="B47" s="337" t="s">
        <v>18</v>
      </c>
      <c r="C47" s="337" t="s">
        <v>188</v>
      </c>
      <c r="D47" s="241" t="s">
        <v>200</v>
      </c>
      <c r="E47" s="241" t="s">
        <v>676</v>
      </c>
      <c r="F47" s="241" t="s">
        <v>21</v>
      </c>
      <c r="G47" s="338">
        <v>44763</v>
      </c>
      <c r="H47" s="338">
        <v>45128</v>
      </c>
      <c r="I47" s="339" t="s">
        <v>190</v>
      </c>
      <c r="J47" s="343">
        <v>50000</v>
      </c>
      <c r="K47" s="344">
        <v>3.6999999999999998E-2</v>
      </c>
      <c r="L47" s="338"/>
      <c r="M47" s="345" t="s">
        <v>399</v>
      </c>
      <c r="N47" s="341">
        <v>44763</v>
      </c>
      <c r="O47" s="341" t="s">
        <v>401</v>
      </c>
      <c r="P47" s="342">
        <v>254</v>
      </c>
      <c r="Q47" s="342">
        <v>1287</v>
      </c>
    </row>
    <row r="48" spans="1:17" s="240" customFormat="1" ht="18" customHeight="1">
      <c r="A48" s="241">
        <v>54</v>
      </c>
      <c r="B48" s="337" t="s">
        <v>18</v>
      </c>
      <c r="C48" s="337" t="s">
        <v>188</v>
      </c>
      <c r="D48" s="241" t="s">
        <v>195</v>
      </c>
      <c r="E48" s="241" t="s">
        <v>802</v>
      </c>
      <c r="F48" s="241" t="s">
        <v>21</v>
      </c>
      <c r="G48" s="338">
        <v>44904</v>
      </c>
      <c r="H48" s="338">
        <v>45269</v>
      </c>
      <c r="I48" s="339" t="s">
        <v>190</v>
      </c>
      <c r="J48" s="343">
        <v>50000</v>
      </c>
      <c r="K48" s="344">
        <v>3.6499999999999998E-2</v>
      </c>
      <c r="L48" s="338"/>
      <c r="M48" s="345" t="s">
        <v>399</v>
      </c>
      <c r="N48" s="341">
        <v>44904</v>
      </c>
      <c r="O48" s="341" t="s">
        <v>401</v>
      </c>
      <c r="P48" s="342">
        <v>113</v>
      </c>
      <c r="Q48" s="342">
        <v>565</v>
      </c>
    </row>
    <row r="49" spans="1:17" s="240" customFormat="1" ht="18" customHeight="1">
      <c r="A49" s="241">
        <v>55</v>
      </c>
      <c r="B49" s="337" t="s">
        <v>18</v>
      </c>
      <c r="C49" s="337" t="s">
        <v>188</v>
      </c>
      <c r="D49" s="241" t="s">
        <v>193</v>
      </c>
      <c r="E49" s="241" t="s">
        <v>592</v>
      </c>
      <c r="F49" s="241" t="s">
        <v>21</v>
      </c>
      <c r="G49" s="338">
        <v>44865</v>
      </c>
      <c r="H49" s="338">
        <v>45230</v>
      </c>
      <c r="I49" s="339" t="s">
        <v>190</v>
      </c>
      <c r="J49" s="343">
        <v>50000</v>
      </c>
      <c r="K49" s="344">
        <v>3.6499999999999998E-2</v>
      </c>
      <c r="L49" s="338"/>
      <c r="M49" s="345" t="s">
        <v>399</v>
      </c>
      <c r="N49" s="341">
        <v>44865</v>
      </c>
      <c r="O49" s="341" t="s">
        <v>401</v>
      </c>
      <c r="P49" s="342">
        <v>152</v>
      </c>
      <c r="Q49" s="342">
        <v>760</v>
      </c>
    </row>
    <row r="50" spans="1:17" s="355" customFormat="1" ht="18" customHeight="1">
      <c r="A50" s="241"/>
      <c r="B50" s="347"/>
      <c r="C50" s="241"/>
      <c r="D50" s="433" t="s">
        <v>37</v>
      </c>
      <c r="E50" s="348"/>
      <c r="F50" s="349"/>
      <c r="G50" s="350"/>
      <c r="H50" s="350"/>
      <c r="I50" s="349"/>
      <c r="J50" s="351">
        <f>SUM(J3:J49)</f>
        <v>2121000</v>
      </c>
      <c r="K50" s="352"/>
      <c r="L50" s="353"/>
      <c r="M50" s="353"/>
      <c r="N50" s="353"/>
      <c r="O50" s="353"/>
      <c r="P50" s="353"/>
      <c r="Q50" s="354">
        <f>SUM(Q3:Q49)</f>
        <v>38870</v>
      </c>
    </row>
    <row r="51" spans="1:17" ht="14.25">
      <c r="A51" s="356"/>
      <c r="B51" s="357"/>
      <c r="C51" s="357"/>
      <c r="D51" s="356"/>
      <c r="E51" s="356"/>
      <c r="F51" s="356"/>
      <c r="G51" s="357"/>
      <c r="H51" s="357"/>
      <c r="I51" s="356"/>
      <c r="J51" s="358"/>
      <c r="K51" s="359"/>
      <c r="L51" s="357"/>
      <c r="M51" s="356"/>
      <c r="N51" s="356"/>
      <c r="O51" s="356"/>
      <c r="P51" s="360"/>
      <c r="Q51" s="356"/>
    </row>
    <row r="52" spans="1:17" ht="14.25">
      <c r="A52" s="356"/>
      <c r="B52" s="361"/>
      <c r="C52" s="357"/>
      <c r="D52" s="356"/>
      <c r="E52" s="356"/>
      <c r="F52" s="356"/>
      <c r="G52" s="357"/>
      <c r="H52" s="357"/>
      <c r="I52" s="356"/>
      <c r="J52" s="362"/>
      <c r="K52" s="359"/>
      <c r="L52" s="357"/>
      <c r="M52" s="356"/>
      <c r="N52" s="356"/>
      <c r="O52" s="356"/>
      <c r="P52" s="360"/>
      <c r="Q52" s="356"/>
    </row>
    <row r="53" spans="1:17" ht="14.25">
      <c r="A53" s="356"/>
      <c r="B53" s="357"/>
      <c r="C53" s="357"/>
      <c r="D53" s="356"/>
      <c r="E53" s="356"/>
      <c r="F53" s="356"/>
      <c r="G53" s="357"/>
      <c r="H53" s="357"/>
      <c r="I53" s="356"/>
      <c r="J53" s="362"/>
      <c r="K53" s="359"/>
      <c r="L53" s="357"/>
      <c r="M53" s="356"/>
      <c r="N53" s="356"/>
      <c r="O53" s="356"/>
      <c r="P53" s="360"/>
      <c r="Q53" s="356"/>
    </row>
    <row r="54" spans="1:17" ht="14.25">
      <c r="A54" s="356"/>
      <c r="B54" s="357"/>
      <c r="C54" s="357"/>
      <c r="D54" s="356"/>
      <c r="E54" s="356"/>
      <c r="F54" s="356"/>
      <c r="G54" s="357"/>
      <c r="H54" s="357"/>
      <c r="I54" s="356"/>
      <c r="J54" s="362"/>
      <c r="K54" s="363"/>
      <c r="L54" s="357"/>
      <c r="M54" s="356"/>
      <c r="N54" s="356"/>
      <c r="O54" s="356"/>
      <c r="P54" s="360"/>
      <c r="Q54" s="356"/>
    </row>
    <row r="55" spans="1:17" ht="14.25">
      <c r="A55" s="356"/>
      <c r="B55" s="357"/>
      <c r="C55" s="357"/>
      <c r="D55" s="356"/>
      <c r="E55" s="356"/>
      <c r="F55" s="356"/>
      <c r="G55" s="357"/>
      <c r="H55" s="357"/>
      <c r="I55" s="356"/>
      <c r="J55" s="362"/>
      <c r="K55" s="359"/>
      <c r="L55" s="357"/>
      <c r="M55" s="356"/>
      <c r="N55" s="356"/>
      <c r="O55" s="356"/>
      <c r="P55" s="360"/>
      <c r="Q55" s="356"/>
    </row>
    <row r="56" spans="1:17" ht="14.25">
      <c r="A56" s="356"/>
      <c r="B56" s="357"/>
      <c r="C56" s="357"/>
      <c r="D56" s="356"/>
      <c r="E56" s="356"/>
      <c r="F56" s="356"/>
      <c r="G56" s="357"/>
      <c r="H56" s="357"/>
      <c r="I56" s="356"/>
      <c r="J56" s="362"/>
      <c r="K56" s="359"/>
      <c r="L56" s="357"/>
      <c r="M56" s="356"/>
      <c r="N56" s="356"/>
      <c r="O56" s="356"/>
      <c r="P56" s="360"/>
      <c r="Q56" s="356"/>
    </row>
    <row r="57" spans="1:17" ht="14.25">
      <c r="A57" s="356"/>
      <c r="B57" s="357"/>
      <c r="C57" s="357"/>
      <c r="D57" s="356"/>
      <c r="E57" s="356"/>
      <c r="F57" s="356"/>
      <c r="G57" s="357"/>
      <c r="H57" s="357"/>
      <c r="I57" s="356"/>
      <c r="J57" s="362"/>
      <c r="K57" s="359"/>
      <c r="L57" s="357"/>
      <c r="M57" s="356"/>
      <c r="N57" s="356"/>
      <c r="O57" s="356"/>
      <c r="P57" s="360"/>
      <c r="Q57" s="356"/>
    </row>
    <row r="58" spans="1:17" ht="14.25">
      <c r="A58" s="356"/>
      <c r="B58" s="357"/>
      <c r="C58" s="357"/>
      <c r="D58" s="356"/>
      <c r="E58" s="356"/>
      <c r="F58" s="356"/>
      <c r="G58" s="357"/>
      <c r="H58" s="357"/>
      <c r="I58" s="356"/>
      <c r="J58" s="357"/>
      <c r="K58" s="359"/>
      <c r="L58" s="357"/>
      <c r="M58" s="356"/>
      <c r="N58" s="356"/>
      <c r="O58" s="356"/>
      <c r="P58" s="360"/>
      <c r="Q58" s="356"/>
    </row>
    <row r="59" spans="1:17" ht="14.25">
      <c r="B59" s="357"/>
      <c r="C59" s="357"/>
      <c r="D59" s="356"/>
      <c r="E59" s="356"/>
      <c r="F59" s="356"/>
      <c r="G59" s="357"/>
      <c r="H59" s="357"/>
      <c r="I59" s="356"/>
      <c r="J59" s="362"/>
      <c r="K59" s="359"/>
      <c r="L59" s="357"/>
      <c r="M59" s="356"/>
      <c r="N59" s="356"/>
      <c r="O59" s="356"/>
      <c r="P59" s="360"/>
    </row>
    <row r="60" spans="1:17" ht="14.25">
      <c r="B60" s="357"/>
      <c r="C60" s="357"/>
      <c r="D60" s="356"/>
      <c r="E60" s="356"/>
      <c r="F60" s="356"/>
      <c r="G60" s="357"/>
      <c r="H60" s="357"/>
      <c r="I60" s="356"/>
      <c r="J60" s="362"/>
      <c r="K60" s="359"/>
      <c r="L60" s="357"/>
      <c r="M60" s="356"/>
      <c r="N60" s="356"/>
      <c r="O60" s="356"/>
      <c r="P60" s="360"/>
    </row>
    <row r="61" spans="1:17" ht="14.25">
      <c r="B61" s="357"/>
      <c r="C61" s="357"/>
      <c r="D61" s="356"/>
      <c r="E61" s="356"/>
      <c r="F61" s="356"/>
      <c r="G61" s="357"/>
      <c r="H61" s="357"/>
      <c r="I61" s="356"/>
      <c r="J61" s="362"/>
      <c r="K61" s="359"/>
      <c r="L61" s="357"/>
      <c r="M61" s="356"/>
      <c r="N61" s="356"/>
      <c r="O61" s="356"/>
      <c r="P61" s="360"/>
    </row>
    <row r="62" spans="1:17" ht="14.25">
      <c r="B62" s="357"/>
      <c r="C62" s="357"/>
      <c r="D62" s="356"/>
      <c r="E62" s="356"/>
      <c r="F62" s="356"/>
      <c r="G62" s="357"/>
      <c r="H62" s="357"/>
      <c r="I62" s="356"/>
      <c r="J62" s="362"/>
      <c r="K62" s="359"/>
      <c r="L62" s="357"/>
      <c r="M62" s="356"/>
      <c r="N62" s="356"/>
      <c r="O62" s="356"/>
      <c r="P62" s="360"/>
    </row>
    <row r="63" spans="1:17" ht="14.25">
      <c r="B63" s="357"/>
      <c r="C63" s="357"/>
      <c r="D63" s="356"/>
      <c r="E63" s="356"/>
      <c r="F63" s="356"/>
      <c r="G63" s="357"/>
      <c r="H63" s="357"/>
      <c r="I63" s="356"/>
      <c r="J63" s="362"/>
      <c r="K63" s="359"/>
      <c r="L63" s="357"/>
      <c r="M63" s="356"/>
      <c r="N63" s="356"/>
      <c r="O63" s="356"/>
      <c r="P63" s="360"/>
    </row>
    <row r="64" spans="1:17" ht="14.25">
      <c r="B64" s="357"/>
      <c r="C64" s="357"/>
      <c r="D64" s="356"/>
      <c r="E64" s="356"/>
      <c r="F64" s="356"/>
      <c r="G64" s="357"/>
      <c r="H64" s="357"/>
      <c r="I64" s="356"/>
      <c r="J64" s="362"/>
      <c r="K64" s="359"/>
      <c r="L64" s="357"/>
      <c r="M64" s="356"/>
      <c r="N64" s="356"/>
      <c r="O64" s="356"/>
      <c r="P64" s="360"/>
    </row>
    <row r="65" spans="2:16" ht="14.25">
      <c r="B65" s="357"/>
      <c r="C65" s="357"/>
      <c r="D65" s="356"/>
      <c r="E65" s="356"/>
      <c r="F65" s="356"/>
      <c r="G65" s="357"/>
      <c r="H65" s="357"/>
      <c r="I65" s="356"/>
      <c r="J65" s="362"/>
      <c r="K65" s="359"/>
      <c r="L65" s="357"/>
      <c r="M65" s="356"/>
      <c r="N65" s="356"/>
      <c r="O65" s="356"/>
      <c r="P65" s="360"/>
    </row>
    <row r="66" spans="2:16" ht="14.25">
      <c r="B66" s="357"/>
      <c r="C66" s="357"/>
      <c r="D66" s="356"/>
      <c r="E66" s="356"/>
      <c r="F66" s="356"/>
      <c r="G66" s="357"/>
      <c r="H66" s="357"/>
      <c r="I66" s="356"/>
      <c r="J66" s="362"/>
      <c r="K66" s="359"/>
      <c r="L66" s="357"/>
      <c r="M66" s="356"/>
      <c r="N66" s="356"/>
      <c r="O66" s="356"/>
      <c r="P66" s="360"/>
    </row>
    <row r="67" spans="2:16" ht="14.25">
      <c r="B67" s="357"/>
      <c r="C67" s="357"/>
      <c r="D67" s="356"/>
      <c r="E67" s="356"/>
      <c r="F67" s="356"/>
      <c r="G67" s="357"/>
      <c r="H67" s="357"/>
      <c r="I67" s="356"/>
      <c r="J67" s="362"/>
      <c r="K67" s="359"/>
      <c r="L67" s="357"/>
      <c r="M67" s="356"/>
      <c r="N67" s="356"/>
      <c r="O67" s="356"/>
      <c r="P67" s="360"/>
    </row>
    <row r="68" spans="2:16" ht="14.25">
      <c r="B68" s="357"/>
      <c r="C68" s="357"/>
      <c r="D68" s="356"/>
      <c r="E68" s="356"/>
      <c r="F68" s="356"/>
      <c r="G68" s="357"/>
      <c r="H68" s="357"/>
      <c r="I68" s="356"/>
      <c r="J68" s="362"/>
      <c r="K68" s="359"/>
      <c r="L68" s="357"/>
      <c r="M68" s="356"/>
      <c r="N68" s="356"/>
      <c r="O68" s="356"/>
      <c r="P68" s="360"/>
    </row>
    <row r="69" spans="2:16" ht="14.25">
      <c r="B69" s="357"/>
      <c r="C69" s="357"/>
      <c r="D69" s="356"/>
      <c r="E69" s="356"/>
      <c r="F69" s="356"/>
      <c r="G69" s="357"/>
      <c r="H69" s="357"/>
      <c r="I69" s="356"/>
      <c r="J69" s="362"/>
      <c r="K69" s="359"/>
      <c r="L69" s="357"/>
      <c r="M69" s="356"/>
      <c r="N69" s="356"/>
      <c r="O69" s="356"/>
      <c r="P69" s="360"/>
    </row>
    <row r="70" spans="2:16" ht="14.25">
      <c r="B70" s="357"/>
      <c r="C70" s="357"/>
      <c r="D70" s="356"/>
      <c r="E70" s="356"/>
      <c r="F70" s="356"/>
      <c r="G70" s="357"/>
      <c r="H70" s="357"/>
      <c r="I70" s="356"/>
      <c r="J70" s="362"/>
      <c r="K70" s="359"/>
      <c r="L70" s="357"/>
      <c r="M70" s="356"/>
      <c r="N70" s="356"/>
      <c r="O70" s="356"/>
      <c r="P70" s="360"/>
    </row>
    <row r="71" spans="2:16" ht="14.25">
      <c r="B71" s="357"/>
      <c r="C71" s="357"/>
      <c r="D71" s="356"/>
      <c r="E71" s="356"/>
      <c r="F71" s="356"/>
      <c r="G71" s="357"/>
      <c r="H71" s="357"/>
      <c r="I71" s="356"/>
      <c r="J71" s="362"/>
      <c r="K71" s="359"/>
      <c r="L71" s="357"/>
      <c r="M71" s="356"/>
      <c r="N71" s="356"/>
      <c r="O71" s="356"/>
      <c r="P71" s="360"/>
    </row>
    <row r="72" spans="2:16" ht="14.25">
      <c r="B72" s="357"/>
      <c r="C72" s="357"/>
      <c r="D72" s="356"/>
      <c r="E72" s="356"/>
      <c r="F72" s="356"/>
      <c r="G72" s="357"/>
      <c r="H72" s="357"/>
      <c r="I72" s="356"/>
      <c r="J72" s="362"/>
      <c r="K72" s="359"/>
      <c r="L72" s="357"/>
      <c r="M72" s="356"/>
      <c r="N72" s="356"/>
      <c r="O72" s="356"/>
      <c r="P72" s="360"/>
    </row>
    <row r="73" spans="2:16" ht="14.25">
      <c r="B73" s="357"/>
      <c r="C73" s="357"/>
      <c r="D73" s="356"/>
      <c r="E73" s="356"/>
      <c r="F73" s="356"/>
      <c r="G73" s="357"/>
      <c r="H73" s="357"/>
      <c r="I73" s="356"/>
      <c r="J73" s="362"/>
      <c r="K73" s="359"/>
      <c r="L73" s="357"/>
      <c r="M73" s="356"/>
      <c r="N73" s="356"/>
      <c r="O73" s="356"/>
      <c r="P73" s="360"/>
    </row>
    <row r="74" spans="2:16" ht="14.25">
      <c r="B74" s="357"/>
      <c r="C74" s="357"/>
      <c r="D74" s="356"/>
      <c r="E74" s="356"/>
      <c r="F74" s="356"/>
      <c r="G74" s="357"/>
      <c r="H74" s="357"/>
      <c r="I74" s="356"/>
      <c r="J74" s="362"/>
      <c r="K74" s="359"/>
      <c r="L74" s="357"/>
      <c r="M74" s="356"/>
      <c r="N74" s="356"/>
      <c r="O74" s="356"/>
      <c r="P74" s="360"/>
    </row>
    <row r="75" spans="2:16" ht="14.25">
      <c r="B75" s="357"/>
      <c r="C75" s="357"/>
      <c r="D75" s="356"/>
      <c r="E75" s="356"/>
      <c r="F75" s="356"/>
      <c r="G75" s="357"/>
      <c r="H75" s="357"/>
      <c r="I75" s="356"/>
      <c r="J75" s="362"/>
      <c r="K75" s="359"/>
      <c r="L75" s="357"/>
      <c r="M75" s="356"/>
      <c r="N75" s="356"/>
      <c r="O75" s="356"/>
      <c r="P75" s="360"/>
    </row>
    <row r="76" spans="2:16" ht="14.25">
      <c r="B76" s="357"/>
      <c r="C76" s="357"/>
      <c r="D76" s="356"/>
      <c r="E76" s="356"/>
      <c r="F76" s="356"/>
      <c r="G76" s="357"/>
      <c r="H76" s="357"/>
      <c r="I76" s="356"/>
      <c r="J76" s="362"/>
      <c r="K76" s="359"/>
      <c r="L76" s="357"/>
      <c r="M76" s="356"/>
      <c r="N76" s="356"/>
      <c r="O76" s="356"/>
      <c r="P76" s="360"/>
    </row>
    <row r="77" spans="2:16" ht="14.25">
      <c r="B77" s="357"/>
      <c r="C77" s="357"/>
      <c r="D77" s="356"/>
      <c r="E77" s="356"/>
      <c r="F77" s="356"/>
      <c r="G77" s="357"/>
      <c r="H77" s="357"/>
      <c r="I77" s="356"/>
      <c r="J77" s="362"/>
      <c r="K77" s="359"/>
      <c r="L77" s="357"/>
      <c r="M77" s="356"/>
      <c r="N77" s="356"/>
      <c r="O77" s="356"/>
      <c r="P77" s="360"/>
    </row>
    <row r="78" spans="2:16" ht="14.25">
      <c r="B78" s="357"/>
      <c r="C78" s="357"/>
      <c r="D78" s="356"/>
      <c r="E78" s="356"/>
      <c r="F78" s="356"/>
      <c r="G78" s="357"/>
      <c r="H78" s="357"/>
      <c r="I78" s="356"/>
      <c r="J78" s="362"/>
      <c r="K78" s="359"/>
      <c r="L78" s="357"/>
      <c r="M78" s="356"/>
      <c r="N78" s="356"/>
      <c r="O78" s="356"/>
      <c r="P78" s="360"/>
    </row>
    <row r="79" spans="2:16" ht="14.25">
      <c r="B79" s="357"/>
      <c r="C79" s="357"/>
      <c r="D79" s="356"/>
      <c r="E79" s="356"/>
      <c r="F79" s="356"/>
      <c r="G79" s="357"/>
      <c r="H79" s="357"/>
      <c r="I79" s="356"/>
      <c r="J79" s="362"/>
      <c r="K79" s="359"/>
      <c r="L79" s="357"/>
      <c r="M79" s="356"/>
      <c r="N79" s="356"/>
      <c r="O79" s="356"/>
      <c r="P79" s="360"/>
    </row>
    <row r="80" spans="2:16" ht="14.25">
      <c r="B80" s="357"/>
      <c r="C80" s="357"/>
      <c r="D80" s="356"/>
      <c r="E80" s="356"/>
      <c r="F80" s="356"/>
      <c r="G80" s="357"/>
      <c r="H80" s="357"/>
      <c r="I80" s="356"/>
      <c r="J80" s="362"/>
      <c r="K80" s="359"/>
      <c r="L80" s="357"/>
      <c r="M80" s="356"/>
      <c r="N80" s="356"/>
      <c r="O80" s="356"/>
      <c r="P80" s="360"/>
    </row>
    <row r="81" spans="2:16" ht="14.25">
      <c r="B81" s="357"/>
      <c r="C81" s="357"/>
      <c r="D81" s="356"/>
      <c r="E81" s="356"/>
      <c r="F81" s="356"/>
      <c r="G81" s="357"/>
      <c r="H81" s="357"/>
      <c r="I81" s="356"/>
      <c r="J81" s="362"/>
      <c r="K81" s="359"/>
      <c r="L81" s="357"/>
      <c r="M81" s="356"/>
      <c r="N81" s="356"/>
      <c r="O81" s="356"/>
      <c r="P81" s="360"/>
    </row>
    <row r="82" spans="2:16" ht="14.25">
      <c r="B82" s="357"/>
      <c r="C82" s="357"/>
      <c r="D82" s="356"/>
      <c r="E82" s="356"/>
      <c r="F82" s="356"/>
      <c r="G82" s="357"/>
      <c r="H82" s="357"/>
      <c r="I82" s="356"/>
      <c r="J82" s="362"/>
      <c r="K82" s="359"/>
      <c r="L82" s="357"/>
      <c r="M82" s="356"/>
      <c r="N82" s="356"/>
      <c r="O82" s="356"/>
      <c r="P82" s="360"/>
    </row>
    <row r="83" spans="2:16" ht="14.25">
      <c r="B83" s="357"/>
      <c r="C83" s="357"/>
      <c r="D83" s="356"/>
      <c r="E83" s="356"/>
      <c r="F83" s="356"/>
      <c r="G83" s="357"/>
      <c r="H83" s="357"/>
      <c r="I83" s="356"/>
      <c r="J83" s="362"/>
      <c r="K83" s="359"/>
      <c r="L83" s="357"/>
      <c r="M83" s="356"/>
      <c r="N83" s="356"/>
      <c r="O83" s="356"/>
      <c r="P83" s="360"/>
    </row>
    <row r="84" spans="2:16" ht="14.25">
      <c r="B84" s="357"/>
      <c r="C84" s="357"/>
      <c r="D84" s="356"/>
      <c r="E84" s="356"/>
      <c r="F84" s="356"/>
      <c r="G84" s="357"/>
      <c r="H84" s="357"/>
      <c r="I84" s="356"/>
      <c r="J84" s="362"/>
      <c r="K84" s="359"/>
      <c r="L84" s="357"/>
      <c r="M84" s="356"/>
      <c r="N84" s="356"/>
      <c r="O84" s="356"/>
      <c r="P84" s="360"/>
    </row>
    <row r="85" spans="2:16" ht="14.25">
      <c r="B85" s="357"/>
      <c r="C85" s="357"/>
      <c r="D85" s="356"/>
      <c r="E85" s="356"/>
      <c r="F85" s="356"/>
      <c r="G85" s="357"/>
      <c r="H85" s="357"/>
      <c r="I85" s="356"/>
      <c r="J85" s="362"/>
      <c r="K85" s="359"/>
      <c r="L85" s="357"/>
      <c r="M85" s="356"/>
      <c r="N85" s="356"/>
      <c r="O85" s="356"/>
      <c r="P85" s="360"/>
    </row>
    <row r="86" spans="2:16" ht="14.25">
      <c r="B86" s="357"/>
      <c r="C86" s="357"/>
      <c r="D86" s="356"/>
      <c r="E86" s="356"/>
      <c r="F86" s="356"/>
      <c r="G86" s="357"/>
      <c r="H86" s="357"/>
      <c r="I86" s="356"/>
      <c r="J86" s="362"/>
      <c r="K86" s="359"/>
      <c r="L86" s="357"/>
      <c r="M86" s="356"/>
      <c r="N86" s="356"/>
      <c r="O86" s="356"/>
      <c r="P86" s="360"/>
    </row>
    <row r="87" spans="2:16" ht="14.25">
      <c r="B87" s="357"/>
      <c r="C87" s="357"/>
      <c r="D87" s="356"/>
      <c r="E87" s="356"/>
      <c r="F87" s="356"/>
      <c r="G87" s="357"/>
      <c r="H87" s="357"/>
      <c r="I87" s="356"/>
      <c r="J87" s="362"/>
      <c r="K87" s="359"/>
      <c r="L87" s="357"/>
      <c r="M87" s="356"/>
      <c r="N87" s="356"/>
      <c r="O87" s="356"/>
      <c r="P87" s="360"/>
    </row>
    <row r="88" spans="2:16" ht="14.25">
      <c r="B88" s="357"/>
      <c r="C88" s="357"/>
      <c r="D88" s="356"/>
      <c r="E88" s="356"/>
      <c r="F88" s="356"/>
      <c r="G88" s="357"/>
      <c r="H88" s="357"/>
      <c r="I88" s="356"/>
      <c r="J88" s="362"/>
      <c r="K88" s="359"/>
      <c r="L88" s="357"/>
      <c r="M88" s="356"/>
      <c r="N88" s="356"/>
      <c r="O88" s="356"/>
      <c r="P88" s="360"/>
    </row>
    <row r="89" spans="2:16" ht="14.25">
      <c r="B89" s="357"/>
      <c r="C89" s="357"/>
      <c r="D89" s="356"/>
      <c r="E89" s="356"/>
      <c r="F89" s="356"/>
      <c r="G89" s="357"/>
      <c r="H89" s="357"/>
      <c r="I89" s="356"/>
      <c r="J89" s="362"/>
      <c r="K89" s="359"/>
      <c r="L89" s="357"/>
      <c r="M89" s="356"/>
      <c r="N89" s="356"/>
      <c r="O89" s="356"/>
      <c r="P89" s="360"/>
    </row>
    <row r="90" spans="2:16" ht="14.25">
      <c r="B90" s="357"/>
      <c r="C90" s="357"/>
      <c r="D90" s="356"/>
      <c r="E90" s="356"/>
      <c r="F90" s="356"/>
      <c r="G90" s="357"/>
      <c r="H90" s="357"/>
      <c r="I90" s="356"/>
      <c r="J90" s="362"/>
      <c r="K90" s="359"/>
      <c r="L90" s="357"/>
      <c r="M90" s="356"/>
      <c r="N90" s="356"/>
      <c r="O90" s="356"/>
      <c r="P90" s="360"/>
    </row>
    <row r="91" spans="2:16" ht="14.25">
      <c r="B91" s="357"/>
      <c r="C91" s="357"/>
      <c r="D91" s="356"/>
      <c r="E91" s="356"/>
      <c r="F91" s="356"/>
      <c r="G91" s="357"/>
      <c r="H91" s="357"/>
      <c r="I91" s="356"/>
      <c r="J91" s="362"/>
      <c r="K91" s="359"/>
      <c r="L91" s="357"/>
      <c r="M91" s="356"/>
      <c r="N91" s="356"/>
      <c r="O91" s="356"/>
      <c r="P91" s="360"/>
    </row>
    <row r="92" spans="2:16" ht="14.25">
      <c r="B92" s="357"/>
      <c r="C92" s="357"/>
      <c r="D92" s="356"/>
      <c r="E92" s="356"/>
      <c r="F92" s="356"/>
      <c r="G92" s="357"/>
      <c r="H92" s="357"/>
      <c r="I92" s="356"/>
      <c r="J92" s="362"/>
      <c r="K92" s="359"/>
      <c r="L92" s="357"/>
      <c r="M92" s="356"/>
      <c r="N92" s="356"/>
      <c r="O92" s="356"/>
      <c r="P92" s="360"/>
    </row>
    <row r="93" spans="2:16" ht="14.25">
      <c r="B93" s="357"/>
      <c r="C93" s="357"/>
      <c r="D93" s="356"/>
      <c r="E93" s="356"/>
      <c r="F93" s="356"/>
      <c r="G93" s="357"/>
      <c r="H93" s="357"/>
      <c r="I93" s="356"/>
      <c r="J93" s="362"/>
      <c r="K93" s="359"/>
      <c r="L93" s="357"/>
      <c r="M93" s="356"/>
      <c r="N93" s="356"/>
      <c r="O93" s="356"/>
      <c r="P93" s="360"/>
    </row>
    <row r="94" spans="2:16" ht="14.25">
      <c r="B94" s="357"/>
      <c r="C94" s="357"/>
      <c r="D94" s="356"/>
      <c r="E94" s="356"/>
      <c r="F94" s="356"/>
      <c r="G94" s="357"/>
      <c r="H94" s="357"/>
      <c r="I94" s="356"/>
      <c r="J94" s="362"/>
      <c r="K94" s="359"/>
      <c r="L94" s="357"/>
      <c r="M94" s="356"/>
      <c r="N94" s="356"/>
      <c r="O94" s="356"/>
      <c r="P94" s="360"/>
    </row>
    <row r="95" spans="2:16" ht="14.25">
      <c r="B95" s="357"/>
      <c r="C95" s="357"/>
      <c r="D95" s="356"/>
      <c r="E95" s="356"/>
      <c r="F95" s="356"/>
      <c r="G95" s="357"/>
      <c r="H95" s="357"/>
      <c r="I95" s="356"/>
      <c r="J95" s="362"/>
      <c r="K95" s="359"/>
      <c r="L95" s="357"/>
      <c r="M95" s="356"/>
      <c r="N95" s="356"/>
      <c r="O95" s="356"/>
      <c r="P95" s="360"/>
    </row>
    <row r="96" spans="2:16" ht="14.25">
      <c r="B96" s="357"/>
      <c r="C96" s="357"/>
      <c r="D96" s="356"/>
      <c r="E96" s="356"/>
      <c r="F96" s="356"/>
      <c r="G96" s="357"/>
      <c r="H96" s="357"/>
      <c r="I96" s="356"/>
      <c r="J96" s="362"/>
      <c r="K96" s="359"/>
      <c r="L96" s="357"/>
      <c r="M96" s="356"/>
      <c r="N96" s="356"/>
      <c r="O96" s="356"/>
      <c r="P96" s="360"/>
    </row>
    <row r="97" spans="2:16" ht="14.25">
      <c r="B97" s="357"/>
      <c r="C97" s="357"/>
      <c r="D97" s="356"/>
      <c r="E97" s="356"/>
      <c r="F97" s="356"/>
      <c r="G97" s="357"/>
      <c r="H97" s="357"/>
      <c r="I97" s="356"/>
      <c r="J97" s="362"/>
      <c r="K97" s="359"/>
      <c r="L97" s="357"/>
      <c r="M97" s="356"/>
      <c r="N97" s="356"/>
      <c r="O97" s="356"/>
      <c r="P97" s="360"/>
    </row>
    <row r="98" spans="2:16" ht="14.25">
      <c r="B98" s="357"/>
      <c r="C98" s="357"/>
      <c r="D98" s="356"/>
      <c r="E98" s="356"/>
      <c r="F98" s="356"/>
      <c r="G98" s="357"/>
      <c r="H98" s="357"/>
      <c r="I98" s="356"/>
      <c r="J98" s="362"/>
      <c r="K98" s="359"/>
      <c r="L98" s="357"/>
      <c r="M98" s="356"/>
      <c r="N98" s="356"/>
      <c r="O98" s="356"/>
      <c r="P98" s="360"/>
    </row>
    <row r="99" spans="2:16" ht="14.25">
      <c r="B99" s="357"/>
      <c r="C99" s="357"/>
      <c r="D99" s="356"/>
      <c r="E99" s="356"/>
      <c r="F99" s="356"/>
      <c r="G99" s="357"/>
      <c r="H99" s="357"/>
      <c r="I99" s="356"/>
      <c r="J99" s="362"/>
      <c r="K99" s="359"/>
      <c r="L99" s="357"/>
      <c r="M99" s="356"/>
      <c r="N99" s="356"/>
      <c r="O99" s="356"/>
      <c r="P99" s="360"/>
    </row>
    <row r="100" spans="2:16" ht="14.25">
      <c r="B100" s="357"/>
      <c r="C100" s="357"/>
      <c r="D100" s="356"/>
      <c r="E100" s="356"/>
      <c r="F100" s="356"/>
      <c r="G100" s="357"/>
      <c r="H100" s="357"/>
      <c r="I100" s="356"/>
      <c r="J100" s="362"/>
      <c r="K100" s="359"/>
      <c r="L100" s="357"/>
      <c r="M100" s="356"/>
      <c r="N100" s="356"/>
      <c r="O100" s="356"/>
      <c r="P100" s="360"/>
    </row>
    <row r="101" spans="2:16" ht="14.25">
      <c r="B101" s="357"/>
      <c r="C101" s="357"/>
      <c r="D101" s="356"/>
      <c r="E101" s="356"/>
      <c r="F101" s="356"/>
      <c r="G101" s="357"/>
      <c r="H101" s="357"/>
      <c r="I101" s="356"/>
      <c r="J101" s="362"/>
      <c r="K101" s="359"/>
      <c r="L101" s="357"/>
      <c r="M101" s="356"/>
      <c r="N101" s="356"/>
      <c r="O101" s="356"/>
      <c r="P101" s="360"/>
    </row>
    <row r="102" spans="2:16" ht="14.25">
      <c r="B102" s="357"/>
      <c r="C102" s="357"/>
      <c r="D102" s="356"/>
      <c r="E102" s="356"/>
      <c r="F102" s="356"/>
      <c r="G102" s="357"/>
      <c r="H102" s="357"/>
      <c r="I102" s="356"/>
      <c r="J102" s="362"/>
      <c r="K102" s="359"/>
      <c r="L102" s="357"/>
      <c r="M102" s="356"/>
      <c r="N102" s="356"/>
      <c r="O102" s="356"/>
      <c r="P102" s="360"/>
    </row>
    <row r="103" spans="2:16" ht="14.25">
      <c r="B103" s="357"/>
      <c r="C103" s="357"/>
      <c r="D103" s="356"/>
      <c r="E103" s="356"/>
      <c r="F103" s="356"/>
      <c r="G103" s="357"/>
      <c r="H103" s="357"/>
      <c r="I103" s="356"/>
      <c r="J103" s="362"/>
      <c r="K103" s="359"/>
      <c r="L103" s="357"/>
      <c r="M103" s="356"/>
      <c r="N103" s="356"/>
      <c r="O103" s="356"/>
      <c r="P103" s="360"/>
    </row>
    <row r="104" spans="2:16" ht="14.25">
      <c r="B104" s="357"/>
      <c r="C104" s="357"/>
      <c r="D104" s="356"/>
      <c r="E104" s="356"/>
      <c r="F104" s="356"/>
      <c r="G104" s="357"/>
      <c r="H104" s="357"/>
      <c r="I104" s="356"/>
      <c r="J104" s="362"/>
      <c r="K104" s="359"/>
      <c r="L104" s="357"/>
      <c r="M104" s="356"/>
      <c r="N104" s="356"/>
      <c r="O104" s="356"/>
      <c r="P104" s="360"/>
    </row>
    <row r="105" spans="2:16" ht="14.25">
      <c r="B105" s="357"/>
      <c r="C105" s="357"/>
      <c r="D105" s="356"/>
      <c r="E105" s="356"/>
      <c r="F105" s="356"/>
      <c r="G105" s="357"/>
      <c r="H105" s="357"/>
      <c r="I105" s="356"/>
      <c r="J105" s="362"/>
      <c r="K105" s="359"/>
      <c r="L105" s="357"/>
      <c r="M105" s="356"/>
      <c r="N105" s="356"/>
      <c r="O105" s="356"/>
      <c r="P105" s="360"/>
    </row>
    <row r="106" spans="2:16" ht="14.25">
      <c r="B106" s="357"/>
      <c r="C106" s="357"/>
      <c r="D106" s="356"/>
      <c r="E106" s="356"/>
      <c r="F106" s="356"/>
      <c r="G106" s="357"/>
      <c r="H106" s="357"/>
      <c r="I106" s="356"/>
      <c r="J106" s="362"/>
      <c r="K106" s="359"/>
      <c r="L106" s="357"/>
      <c r="M106" s="356"/>
      <c r="N106" s="356"/>
      <c r="O106" s="356"/>
      <c r="P106" s="360"/>
    </row>
    <row r="107" spans="2:16" ht="14.25">
      <c r="B107" s="357"/>
      <c r="C107" s="357"/>
      <c r="D107" s="356"/>
      <c r="E107" s="356"/>
      <c r="F107" s="356"/>
      <c r="G107" s="357"/>
      <c r="H107" s="357"/>
      <c r="I107" s="356"/>
      <c r="J107" s="362"/>
      <c r="K107" s="359"/>
      <c r="L107" s="357"/>
      <c r="M107" s="356"/>
      <c r="N107" s="356"/>
      <c r="O107" s="356"/>
      <c r="P107" s="360"/>
    </row>
    <row r="108" spans="2:16" ht="14.25">
      <c r="B108" s="357"/>
      <c r="C108" s="357"/>
      <c r="D108" s="356"/>
      <c r="E108" s="356"/>
      <c r="F108" s="356"/>
      <c r="G108" s="357"/>
      <c r="H108" s="357"/>
      <c r="I108" s="356"/>
      <c r="J108" s="362"/>
      <c r="K108" s="359"/>
      <c r="L108" s="357"/>
      <c r="M108" s="356"/>
      <c r="N108" s="356"/>
      <c r="O108" s="356"/>
      <c r="P108" s="360"/>
    </row>
    <row r="109" spans="2:16" ht="14.25">
      <c r="B109" s="357"/>
      <c r="C109" s="357"/>
      <c r="D109" s="356"/>
      <c r="E109" s="356"/>
      <c r="F109" s="356"/>
      <c r="G109" s="357"/>
      <c r="H109" s="357"/>
      <c r="I109" s="356"/>
      <c r="J109" s="362"/>
      <c r="K109" s="359"/>
      <c r="L109" s="357"/>
      <c r="M109" s="356"/>
      <c r="N109" s="356"/>
      <c r="O109" s="356"/>
      <c r="P109" s="360"/>
    </row>
    <row r="110" spans="2:16" ht="14.25">
      <c r="B110" s="357"/>
      <c r="C110" s="357"/>
      <c r="D110" s="356"/>
      <c r="E110" s="356"/>
      <c r="F110" s="356"/>
      <c r="G110" s="357"/>
      <c r="H110" s="357"/>
      <c r="I110" s="356"/>
      <c r="J110" s="362"/>
      <c r="K110" s="359"/>
      <c r="L110" s="357"/>
      <c r="M110" s="356"/>
      <c r="N110" s="356"/>
      <c r="O110" s="356"/>
      <c r="P110" s="360"/>
    </row>
    <row r="111" spans="2:16" ht="14.25">
      <c r="B111" s="357"/>
      <c r="C111" s="357"/>
      <c r="D111" s="356"/>
      <c r="E111" s="356"/>
      <c r="F111" s="356"/>
      <c r="G111" s="357"/>
      <c r="H111" s="357"/>
      <c r="I111" s="356"/>
      <c r="J111" s="362"/>
      <c r="K111" s="359"/>
      <c r="L111" s="357"/>
      <c r="M111" s="356"/>
      <c r="N111" s="356"/>
      <c r="O111" s="356"/>
      <c r="P111" s="360"/>
    </row>
    <row r="112" spans="2:16" ht="14.25">
      <c r="B112" s="357"/>
      <c r="C112" s="357"/>
      <c r="D112" s="356"/>
      <c r="E112" s="356"/>
      <c r="F112" s="356"/>
      <c r="G112" s="357"/>
      <c r="H112" s="357"/>
      <c r="I112" s="356"/>
      <c r="J112" s="362"/>
      <c r="K112" s="359"/>
      <c r="L112" s="357"/>
      <c r="M112" s="356"/>
      <c r="N112" s="356"/>
      <c r="O112" s="356"/>
      <c r="P112" s="360"/>
    </row>
    <row r="113" spans="2:16" ht="14.25">
      <c r="B113" s="357"/>
      <c r="C113" s="357"/>
      <c r="D113" s="356"/>
      <c r="E113" s="356"/>
      <c r="F113" s="356"/>
      <c r="G113" s="357"/>
      <c r="H113" s="357"/>
      <c r="I113" s="356"/>
      <c r="J113" s="362"/>
      <c r="K113" s="359"/>
      <c r="L113" s="357"/>
      <c r="M113" s="356"/>
      <c r="N113" s="356"/>
      <c r="O113" s="356"/>
      <c r="P113" s="360"/>
    </row>
    <row r="114" spans="2:16" ht="14.25">
      <c r="B114" s="357"/>
      <c r="C114" s="357"/>
      <c r="D114" s="356"/>
      <c r="E114" s="356"/>
      <c r="F114" s="356"/>
      <c r="G114" s="357"/>
      <c r="H114" s="357"/>
      <c r="I114" s="356"/>
      <c r="J114" s="362"/>
      <c r="K114" s="359"/>
      <c r="L114" s="357"/>
      <c r="M114" s="356"/>
      <c r="N114" s="356"/>
      <c r="O114" s="356"/>
      <c r="P114" s="360"/>
    </row>
    <row r="115" spans="2:16" ht="14.25">
      <c r="B115" s="357"/>
      <c r="C115" s="357"/>
      <c r="D115" s="356"/>
      <c r="E115" s="356"/>
      <c r="F115" s="356"/>
      <c r="G115" s="357"/>
      <c r="H115" s="357"/>
      <c r="I115" s="356"/>
      <c r="J115" s="362"/>
      <c r="K115" s="359"/>
      <c r="L115" s="357"/>
      <c r="M115" s="356"/>
      <c r="N115" s="356"/>
      <c r="O115" s="356"/>
      <c r="P115" s="360"/>
    </row>
    <row r="116" spans="2:16" ht="14.25">
      <c r="B116" s="357"/>
      <c r="C116" s="357"/>
      <c r="D116" s="356"/>
      <c r="E116" s="356"/>
      <c r="F116" s="356"/>
      <c r="G116" s="357"/>
      <c r="H116" s="357"/>
      <c r="I116" s="356"/>
      <c r="J116" s="362"/>
      <c r="K116" s="359"/>
      <c r="L116" s="357"/>
      <c r="M116" s="356"/>
      <c r="N116" s="356"/>
      <c r="O116" s="356"/>
      <c r="P116" s="360"/>
    </row>
    <row r="117" spans="2:16" ht="14.25">
      <c r="B117" s="357"/>
      <c r="C117" s="357"/>
      <c r="D117" s="356"/>
      <c r="E117" s="356"/>
      <c r="F117" s="356"/>
      <c r="G117" s="357"/>
      <c r="H117" s="357"/>
      <c r="I117" s="356"/>
      <c r="J117" s="362"/>
      <c r="K117" s="359"/>
      <c r="L117" s="357"/>
      <c r="M117" s="356"/>
      <c r="N117" s="356"/>
      <c r="O117" s="356"/>
      <c r="P117" s="360"/>
    </row>
    <row r="118" spans="2:16" ht="14.25">
      <c r="B118" s="357"/>
      <c r="C118" s="357"/>
      <c r="D118" s="356"/>
      <c r="E118" s="356"/>
      <c r="F118" s="356"/>
      <c r="G118" s="357"/>
      <c r="H118" s="357"/>
      <c r="I118" s="356"/>
      <c r="J118" s="362"/>
      <c r="K118" s="359"/>
      <c r="L118" s="357"/>
      <c r="M118" s="356"/>
      <c r="N118" s="356"/>
      <c r="O118" s="356"/>
      <c r="P118" s="360"/>
    </row>
    <row r="119" spans="2:16" ht="14.25">
      <c r="B119" s="357"/>
      <c r="C119" s="357"/>
      <c r="D119" s="356"/>
      <c r="E119" s="356"/>
      <c r="F119" s="356"/>
      <c r="G119" s="357"/>
      <c r="H119" s="357"/>
      <c r="I119" s="356"/>
      <c r="J119" s="362"/>
      <c r="K119" s="359"/>
      <c r="L119" s="357"/>
      <c r="M119" s="356"/>
      <c r="N119" s="356"/>
      <c r="O119" s="356"/>
      <c r="P119" s="360"/>
    </row>
    <row r="120" spans="2:16" ht="14.25">
      <c r="B120" s="357"/>
      <c r="C120" s="357"/>
      <c r="D120" s="356"/>
      <c r="E120" s="356"/>
      <c r="F120" s="356"/>
      <c r="G120" s="357"/>
      <c r="H120" s="357"/>
      <c r="I120" s="356"/>
      <c r="J120" s="362"/>
      <c r="K120" s="359"/>
      <c r="L120" s="357"/>
      <c r="M120" s="356"/>
      <c r="N120" s="356"/>
      <c r="O120" s="356"/>
      <c r="P120" s="360"/>
    </row>
    <row r="121" spans="2:16" ht="14.25">
      <c r="B121" s="357"/>
      <c r="C121" s="357"/>
      <c r="D121" s="356"/>
      <c r="E121" s="356"/>
      <c r="F121" s="356"/>
      <c r="G121" s="357"/>
      <c r="H121" s="357"/>
      <c r="I121" s="356"/>
      <c r="J121" s="362"/>
      <c r="K121" s="359"/>
      <c r="L121" s="357"/>
      <c r="M121" s="356"/>
      <c r="N121" s="356"/>
      <c r="O121" s="356"/>
      <c r="P121" s="360"/>
    </row>
    <row r="122" spans="2:16" ht="14.25">
      <c r="B122" s="357"/>
      <c r="C122" s="357"/>
      <c r="D122" s="356"/>
      <c r="E122" s="356"/>
      <c r="F122" s="356"/>
      <c r="G122" s="357"/>
      <c r="H122" s="357"/>
      <c r="I122" s="356"/>
      <c r="J122" s="362"/>
      <c r="K122" s="359"/>
      <c r="L122" s="357"/>
      <c r="M122" s="356"/>
      <c r="N122" s="356"/>
      <c r="O122" s="356"/>
      <c r="P122" s="360"/>
    </row>
    <row r="123" spans="2:16" ht="14.25">
      <c r="B123" s="357"/>
      <c r="C123" s="357"/>
      <c r="D123" s="356"/>
      <c r="E123" s="356"/>
      <c r="F123" s="356"/>
      <c r="G123" s="357"/>
      <c r="H123" s="357"/>
      <c r="I123" s="356"/>
      <c r="J123" s="362"/>
      <c r="K123" s="359"/>
      <c r="L123" s="357"/>
      <c r="M123" s="356"/>
      <c r="N123" s="356"/>
      <c r="O123" s="356"/>
      <c r="P123" s="360"/>
    </row>
    <row r="124" spans="2:16" ht="14.25">
      <c r="B124" s="357"/>
      <c r="C124" s="357"/>
      <c r="D124" s="356"/>
      <c r="E124" s="356"/>
      <c r="F124" s="356"/>
      <c r="G124" s="357"/>
      <c r="H124" s="357"/>
      <c r="I124" s="356"/>
      <c r="J124" s="362"/>
      <c r="K124" s="359"/>
      <c r="L124" s="357"/>
      <c r="M124" s="356"/>
      <c r="N124" s="356"/>
      <c r="O124" s="356"/>
      <c r="P124" s="360"/>
    </row>
    <row r="125" spans="2:16" ht="14.25">
      <c r="B125" s="357"/>
      <c r="C125" s="357"/>
      <c r="D125" s="356"/>
      <c r="E125" s="356"/>
      <c r="F125" s="356"/>
      <c r="G125" s="357"/>
      <c r="H125" s="357"/>
      <c r="I125" s="356"/>
      <c r="J125" s="362"/>
      <c r="K125" s="359"/>
      <c r="L125" s="357"/>
      <c r="M125" s="356"/>
      <c r="N125" s="356"/>
      <c r="O125" s="356"/>
      <c r="P125" s="360"/>
    </row>
    <row r="126" spans="2:16" ht="14.25">
      <c r="B126" s="357"/>
      <c r="C126" s="357"/>
      <c r="D126" s="356"/>
      <c r="E126" s="356"/>
      <c r="F126" s="356"/>
      <c r="G126" s="357"/>
      <c r="H126" s="357"/>
      <c r="I126" s="356"/>
      <c r="J126" s="362"/>
      <c r="K126" s="359"/>
      <c r="L126" s="357"/>
      <c r="M126" s="356"/>
      <c r="N126" s="356"/>
      <c r="O126" s="356"/>
      <c r="P126" s="360"/>
    </row>
    <row r="127" spans="2:16" ht="14.25">
      <c r="B127" s="357"/>
      <c r="C127" s="357"/>
      <c r="D127" s="356"/>
      <c r="E127" s="356"/>
      <c r="F127" s="356"/>
      <c r="G127" s="357"/>
      <c r="H127" s="357"/>
      <c r="I127" s="356"/>
      <c r="J127" s="362"/>
      <c r="K127" s="359"/>
      <c r="L127" s="357"/>
      <c r="M127" s="356"/>
      <c r="N127" s="356"/>
      <c r="O127" s="356"/>
      <c r="P127" s="360"/>
    </row>
    <row r="128" spans="2:16" ht="14.25">
      <c r="B128" s="357"/>
      <c r="C128" s="357"/>
      <c r="D128" s="356"/>
      <c r="E128" s="356"/>
      <c r="F128" s="356"/>
      <c r="G128" s="357"/>
      <c r="H128" s="357"/>
      <c r="I128" s="356"/>
      <c r="J128" s="362"/>
      <c r="K128" s="359"/>
      <c r="L128" s="357"/>
      <c r="M128" s="356"/>
      <c r="N128" s="356"/>
      <c r="O128" s="356"/>
      <c r="P128" s="360"/>
    </row>
    <row r="129" spans="2:16" ht="14.25">
      <c r="B129" s="357"/>
      <c r="C129" s="357"/>
      <c r="D129" s="356"/>
      <c r="E129" s="356"/>
      <c r="F129" s="356"/>
      <c r="G129" s="357"/>
      <c r="H129" s="357"/>
      <c r="I129" s="356"/>
      <c r="J129" s="362"/>
      <c r="K129" s="359"/>
      <c r="L129" s="357"/>
      <c r="M129" s="356"/>
      <c r="N129" s="356"/>
      <c r="O129" s="356"/>
      <c r="P129" s="360"/>
    </row>
    <row r="130" spans="2:16" ht="14.25">
      <c r="B130" s="357"/>
      <c r="C130" s="357"/>
      <c r="D130" s="356"/>
      <c r="E130" s="356"/>
      <c r="F130" s="356"/>
      <c r="G130" s="357"/>
      <c r="H130" s="357"/>
      <c r="I130" s="356"/>
      <c r="J130" s="362"/>
      <c r="K130" s="359"/>
      <c r="L130" s="357"/>
      <c r="M130" s="356"/>
      <c r="N130" s="356"/>
      <c r="O130" s="356"/>
      <c r="P130" s="360"/>
    </row>
    <row r="131" spans="2:16" ht="14.25">
      <c r="B131" s="357"/>
      <c r="C131" s="357"/>
      <c r="D131" s="356"/>
      <c r="E131" s="356"/>
      <c r="F131" s="356"/>
      <c r="G131" s="357"/>
      <c r="H131" s="357"/>
      <c r="I131" s="356"/>
      <c r="J131" s="362"/>
      <c r="K131" s="359"/>
      <c r="L131" s="357"/>
      <c r="M131" s="356"/>
      <c r="N131" s="356"/>
      <c r="O131" s="356"/>
      <c r="P131" s="360"/>
    </row>
    <row r="132" spans="2:16" ht="14.25">
      <c r="B132" s="357"/>
      <c r="C132" s="357"/>
      <c r="D132" s="356"/>
      <c r="E132" s="356"/>
      <c r="F132" s="356"/>
      <c r="G132" s="357"/>
      <c r="H132" s="357"/>
      <c r="I132" s="356"/>
      <c r="J132" s="362"/>
      <c r="K132" s="359"/>
      <c r="L132" s="357"/>
      <c r="M132" s="356"/>
      <c r="N132" s="356"/>
      <c r="O132" s="356"/>
      <c r="P132" s="360"/>
    </row>
    <row r="133" spans="2:16" ht="14.25">
      <c r="B133" s="357"/>
      <c r="C133" s="357"/>
      <c r="D133" s="356"/>
      <c r="E133" s="356"/>
      <c r="F133" s="356"/>
      <c r="G133" s="357"/>
      <c r="H133" s="357"/>
      <c r="I133" s="356"/>
      <c r="J133" s="362"/>
      <c r="K133" s="359"/>
      <c r="L133" s="357"/>
      <c r="M133" s="356"/>
      <c r="N133" s="356"/>
      <c r="O133" s="356"/>
      <c r="P133" s="360"/>
    </row>
    <row r="134" spans="2:16" ht="14.25">
      <c r="B134" s="357"/>
      <c r="C134" s="357"/>
      <c r="D134" s="356"/>
      <c r="E134" s="356"/>
      <c r="F134" s="356"/>
      <c r="G134" s="357"/>
      <c r="H134" s="357"/>
      <c r="I134" s="356"/>
      <c r="J134" s="362"/>
      <c r="K134" s="359"/>
      <c r="L134" s="357"/>
      <c r="M134" s="356"/>
      <c r="N134" s="356"/>
      <c r="O134" s="356"/>
      <c r="P134" s="360"/>
    </row>
    <row r="135" spans="2:16" ht="14.25">
      <c r="B135" s="357"/>
      <c r="C135" s="357"/>
      <c r="D135" s="356"/>
      <c r="E135" s="356"/>
      <c r="F135" s="356"/>
      <c r="G135" s="357"/>
      <c r="H135" s="357"/>
      <c r="I135" s="356"/>
      <c r="J135" s="362"/>
      <c r="K135" s="359"/>
      <c r="L135" s="357"/>
      <c r="M135" s="356"/>
      <c r="N135" s="356"/>
      <c r="O135" s="356"/>
      <c r="P135" s="360"/>
    </row>
    <row r="136" spans="2:16" ht="14.25">
      <c r="B136" s="357"/>
      <c r="C136" s="357"/>
      <c r="D136" s="356"/>
      <c r="E136" s="356"/>
      <c r="F136" s="356"/>
      <c r="G136" s="357"/>
      <c r="H136" s="357"/>
      <c r="I136" s="356"/>
      <c r="J136" s="362"/>
      <c r="K136" s="359"/>
      <c r="L136" s="357"/>
      <c r="M136" s="356"/>
      <c r="N136" s="356"/>
      <c r="O136" s="356"/>
      <c r="P136" s="360"/>
    </row>
    <row r="137" spans="2:16" ht="14.25">
      <c r="B137" s="357"/>
      <c r="C137" s="357"/>
      <c r="D137" s="356"/>
      <c r="E137" s="356"/>
      <c r="F137" s="356"/>
      <c r="G137" s="357"/>
      <c r="H137" s="357"/>
      <c r="I137" s="356"/>
      <c r="J137" s="362"/>
      <c r="K137" s="359"/>
      <c r="L137" s="357"/>
      <c r="M137" s="356"/>
      <c r="N137" s="356"/>
      <c r="O137" s="356"/>
      <c r="P137" s="360"/>
    </row>
    <row r="138" spans="2:16" ht="14.25">
      <c r="B138" s="357"/>
      <c r="C138" s="357"/>
      <c r="D138" s="356"/>
      <c r="E138" s="356"/>
      <c r="F138" s="356"/>
      <c r="G138" s="357"/>
      <c r="H138" s="357"/>
      <c r="I138" s="356"/>
      <c r="J138" s="362"/>
      <c r="K138" s="359"/>
      <c r="L138" s="357"/>
      <c r="M138" s="356"/>
      <c r="N138" s="356"/>
      <c r="O138" s="356"/>
      <c r="P138" s="360"/>
    </row>
    <row r="139" spans="2:16" ht="14.25">
      <c r="B139" s="357"/>
      <c r="C139" s="357"/>
      <c r="D139" s="356"/>
      <c r="E139" s="356"/>
      <c r="F139" s="356"/>
      <c r="G139" s="357"/>
      <c r="H139" s="357"/>
      <c r="I139" s="356"/>
      <c r="J139" s="362"/>
      <c r="K139" s="359"/>
      <c r="L139" s="357"/>
      <c r="M139" s="356"/>
      <c r="N139" s="356"/>
      <c r="O139" s="356"/>
      <c r="P139" s="360"/>
    </row>
    <row r="140" spans="2:16" ht="14.25">
      <c r="B140" s="357"/>
      <c r="C140" s="357"/>
      <c r="D140" s="356"/>
      <c r="E140" s="356"/>
      <c r="F140" s="356"/>
      <c r="G140" s="357"/>
      <c r="H140" s="357"/>
      <c r="I140" s="356"/>
      <c r="J140" s="362"/>
      <c r="K140" s="359"/>
      <c r="L140" s="357"/>
      <c r="M140" s="356"/>
      <c r="N140" s="356"/>
      <c r="O140" s="356"/>
      <c r="P140" s="360"/>
    </row>
    <row r="141" spans="2:16" ht="14.25">
      <c r="B141" s="357"/>
      <c r="C141" s="357"/>
      <c r="D141" s="356"/>
      <c r="E141" s="356"/>
      <c r="F141" s="356"/>
      <c r="G141" s="357"/>
      <c r="H141" s="357"/>
      <c r="I141" s="356"/>
      <c r="J141" s="362"/>
      <c r="K141" s="359"/>
      <c r="L141" s="357"/>
      <c r="M141" s="356"/>
      <c r="N141" s="356"/>
      <c r="O141" s="356"/>
      <c r="P141" s="360"/>
    </row>
    <row r="142" spans="2:16" ht="14.25">
      <c r="B142" s="357"/>
      <c r="C142" s="357"/>
      <c r="D142" s="356"/>
      <c r="E142" s="356"/>
      <c r="F142" s="356"/>
      <c r="G142" s="357"/>
      <c r="H142" s="357"/>
      <c r="I142" s="356"/>
      <c r="J142" s="362"/>
      <c r="K142" s="359"/>
      <c r="L142" s="357"/>
      <c r="M142" s="356"/>
      <c r="N142" s="356"/>
      <c r="O142" s="356"/>
      <c r="P142" s="360"/>
    </row>
    <row r="143" spans="2:16" ht="14.25">
      <c r="B143" s="357"/>
      <c r="C143" s="357"/>
      <c r="D143" s="356"/>
      <c r="E143" s="356"/>
      <c r="F143" s="356"/>
      <c r="G143" s="357"/>
      <c r="H143" s="357"/>
      <c r="I143" s="356"/>
      <c r="J143" s="362"/>
      <c r="K143" s="359"/>
      <c r="L143" s="357"/>
      <c r="M143" s="356"/>
      <c r="N143" s="356"/>
      <c r="O143" s="356"/>
      <c r="P143" s="360"/>
    </row>
    <row r="144" spans="2:16" ht="14.25">
      <c r="B144" s="357"/>
      <c r="C144" s="357"/>
      <c r="D144" s="356"/>
      <c r="E144" s="356"/>
      <c r="F144" s="356"/>
      <c r="G144" s="357"/>
      <c r="H144" s="357"/>
      <c r="I144" s="356"/>
      <c r="J144" s="362"/>
      <c r="K144" s="359"/>
      <c r="L144" s="357"/>
      <c r="M144" s="356"/>
      <c r="N144" s="356"/>
      <c r="O144" s="356"/>
      <c r="P144" s="360"/>
    </row>
    <row r="145" spans="2:16" ht="14.25">
      <c r="B145" s="357"/>
      <c r="C145" s="357"/>
      <c r="D145" s="356"/>
      <c r="E145" s="356"/>
      <c r="F145" s="356"/>
      <c r="G145" s="357"/>
      <c r="H145" s="357"/>
      <c r="I145" s="356"/>
      <c r="J145" s="362"/>
      <c r="K145" s="359"/>
      <c r="L145" s="357"/>
      <c r="M145" s="356"/>
      <c r="N145" s="356"/>
      <c r="O145" s="356"/>
      <c r="P145" s="360"/>
    </row>
    <row r="146" spans="2:16" ht="14.25">
      <c r="B146" s="357"/>
      <c r="C146" s="357"/>
      <c r="D146" s="356"/>
      <c r="E146" s="356"/>
      <c r="F146" s="356"/>
      <c r="G146" s="357"/>
      <c r="H146" s="357"/>
      <c r="I146" s="356"/>
      <c r="J146" s="362"/>
      <c r="K146" s="359"/>
      <c r="L146" s="357"/>
      <c r="M146" s="356"/>
      <c r="N146" s="356"/>
      <c r="O146" s="356"/>
      <c r="P146" s="360"/>
    </row>
    <row r="147" spans="2:16" ht="14.25">
      <c r="B147" s="357"/>
      <c r="C147" s="357"/>
      <c r="D147" s="356"/>
      <c r="E147" s="356"/>
      <c r="F147" s="356"/>
      <c r="G147" s="357"/>
      <c r="H147" s="357"/>
      <c r="I147" s="356"/>
      <c r="J147" s="362"/>
      <c r="K147" s="359"/>
      <c r="L147" s="357"/>
      <c r="M147" s="356"/>
      <c r="N147" s="356"/>
      <c r="O147" s="356"/>
      <c r="P147" s="360"/>
    </row>
    <row r="148" spans="2:16" ht="14.25">
      <c r="B148" s="357"/>
      <c r="C148" s="357"/>
      <c r="D148" s="356"/>
      <c r="E148" s="356"/>
      <c r="F148" s="356"/>
      <c r="G148" s="357"/>
      <c r="H148" s="357"/>
      <c r="I148" s="356"/>
      <c r="J148" s="362"/>
      <c r="K148" s="359"/>
      <c r="L148" s="357"/>
      <c r="M148" s="356"/>
      <c r="N148" s="356"/>
      <c r="O148" s="356"/>
      <c r="P148" s="360"/>
    </row>
    <row r="149" spans="2:16" ht="14.25">
      <c r="B149" s="357"/>
      <c r="C149" s="357"/>
      <c r="D149" s="356"/>
      <c r="E149" s="356"/>
      <c r="F149" s="356"/>
      <c r="G149" s="357"/>
      <c r="H149" s="357"/>
      <c r="I149" s="356"/>
      <c r="J149" s="362"/>
      <c r="K149" s="359"/>
      <c r="L149" s="357"/>
      <c r="M149" s="356"/>
      <c r="N149" s="356"/>
      <c r="O149" s="356"/>
      <c r="P149" s="360"/>
    </row>
    <row r="150" spans="2:16" ht="14.25">
      <c r="B150" s="357"/>
      <c r="C150" s="357"/>
      <c r="D150" s="356"/>
      <c r="E150" s="356"/>
      <c r="F150" s="356"/>
      <c r="G150" s="357"/>
      <c r="H150" s="357"/>
      <c r="I150" s="356"/>
      <c r="J150" s="362"/>
      <c r="K150" s="359"/>
      <c r="L150" s="357"/>
      <c r="M150" s="356"/>
      <c r="N150" s="356"/>
      <c r="O150" s="356"/>
      <c r="P150" s="360"/>
    </row>
    <row r="151" spans="2:16" ht="14.25">
      <c r="B151" s="357"/>
      <c r="C151" s="357"/>
      <c r="D151" s="356"/>
      <c r="E151" s="356"/>
      <c r="F151" s="356"/>
      <c r="G151" s="357"/>
      <c r="H151" s="357"/>
      <c r="I151" s="356"/>
      <c r="J151" s="362"/>
      <c r="K151" s="359"/>
      <c r="L151" s="357"/>
      <c r="M151" s="356"/>
      <c r="N151" s="356"/>
      <c r="O151" s="356"/>
      <c r="P151" s="360"/>
    </row>
    <row r="152" spans="2:16" ht="14.25">
      <c r="B152" s="357"/>
      <c r="C152" s="357"/>
      <c r="D152" s="356"/>
      <c r="E152" s="356"/>
      <c r="F152" s="356"/>
      <c r="G152" s="357"/>
      <c r="H152" s="357"/>
      <c r="I152" s="356"/>
      <c r="J152" s="362"/>
      <c r="K152" s="359"/>
      <c r="L152" s="357"/>
      <c r="M152" s="356"/>
      <c r="N152" s="356"/>
      <c r="O152" s="356"/>
      <c r="P152" s="360"/>
    </row>
    <row r="153" spans="2:16" ht="14.25">
      <c r="B153" s="357"/>
      <c r="C153" s="357"/>
      <c r="D153" s="356"/>
      <c r="E153" s="356"/>
      <c r="F153" s="356"/>
      <c r="G153" s="357"/>
      <c r="H153" s="357"/>
      <c r="I153" s="356"/>
      <c r="J153" s="362"/>
      <c r="K153" s="359"/>
      <c r="L153" s="357"/>
      <c r="M153" s="356"/>
      <c r="N153" s="356"/>
      <c r="O153" s="356"/>
      <c r="P153" s="360"/>
    </row>
    <row r="154" spans="2:16" ht="14.25">
      <c r="B154" s="357"/>
      <c r="C154" s="357"/>
      <c r="D154" s="356"/>
      <c r="E154" s="356"/>
      <c r="F154" s="356"/>
      <c r="G154" s="357"/>
      <c r="H154" s="357"/>
      <c r="I154" s="356"/>
      <c r="J154" s="362"/>
      <c r="K154" s="359"/>
      <c r="L154" s="357"/>
      <c r="M154" s="356"/>
      <c r="N154" s="356"/>
      <c r="O154" s="356"/>
      <c r="P154" s="360"/>
    </row>
    <row r="155" spans="2:16" ht="14.25">
      <c r="B155" s="357"/>
      <c r="C155" s="357"/>
      <c r="D155" s="356"/>
      <c r="E155" s="356"/>
      <c r="F155" s="356"/>
      <c r="G155" s="357"/>
      <c r="H155" s="357"/>
      <c r="I155" s="356"/>
      <c r="J155" s="362"/>
      <c r="K155" s="359"/>
      <c r="L155" s="357"/>
      <c r="M155" s="356"/>
      <c r="N155" s="356"/>
      <c r="O155" s="356"/>
      <c r="P155" s="360"/>
    </row>
    <row r="156" spans="2:16" ht="14.25">
      <c r="B156" s="357"/>
      <c r="C156" s="357"/>
      <c r="D156" s="356"/>
      <c r="E156" s="356"/>
      <c r="F156" s="356"/>
      <c r="G156" s="357"/>
      <c r="H156" s="357"/>
      <c r="I156" s="356"/>
      <c r="J156" s="362"/>
      <c r="K156" s="359"/>
      <c r="L156" s="357"/>
      <c r="M156" s="356"/>
      <c r="N156" s="356"/>
      <c r="O156" s="356"/>
      <c r="P156" s="360"/>
    </row>
    <row r="157" spans="2:16" ht="14.25">
      <c r="B157" s="357"/>
      <c r="C157" s="357"/>
      <c r="D157" s="356"/>
      <c r="E157" s="356"/>
      <c r="F157" s="356"/>
      <c r="G157" s="357"/>
      <c r="H157" s="357"/>
      <c r="I157" s="356"/>
      <c r="J157" s="362"/>
      <c r="K157" s="359"/>
      <c r="L157" s="357"/>
      <c r="M157" s="356"/>
      <c r="N157" s="356"/>
      <c r="O157" s="356"/>
      <c r="P157" s="360"/>
    </row>
    <row r="158" spans="2:16" ht="14.25">
      <c r="B158" s="357"/>
      <c r="C158" s="357"/>
      <c r="D158" s="356"/>
      <c r="E158" s="356"/>
      <c r="F158" s="356"/>
      <c r="G158" s="357"/>
      <c r="H158" s="357"/>
      <c r="I158" s="356"/>
      <c r="J158" s="362"/>
      <c r="K158" s="359"/>
      <c r="L158" s="357"/>
      <c r="M158" s="356"/>
      <c r="N158" s="356"/>
      <c r="O158" s="356"/>
      <c r="P158" s="360"/>
    </row>
    <row r="159" spans="2:16" ht="14.25">
      <c r="B159" s="357"/>
      <c r="C159" s="357"/>
      <c r="D159" s="356"/>
      <c r="E159" s="356"/>
      <c r="F159" s="356"/>
      <c r="G159" s="357"/>
      <c r="H159" s="357"/>
      <c r="I159" s="356"/>
      <c r="J159" s="362"/>
      <c r="K159" s="359"/>
      <c r="L159" s="357"/>
      <c r="M159" s="356"/>
      <c r="N159" s="356"/>
      <c r="O159" s="356"/>
      <c r="P159" s="360"/>
    </row>
    <row r="160" spans="2:16" ht="14.25">
      <c r="B160" s="357"/>
      <c r="C160" s="357"/>
      <c r="D160" s="356"/>
      <c r="E160" s="356"/>
      <c r="F160" s="356"/>
      <c r="G160" s="357"/>
      <c r="H160" s="357"/>
      <c r="I160" s="356"/>
      <c r="J160" s="362"/>
      <c r="K160" s="359"/>
      <c r="L160" s="357"/>
      <c r="M160" s="356"/>
      <c r="N160" s="356"/>
      <c r="O160" s="356"/>
      <c r="P160" s="360"/>
    </row>
    <row r="161" spans="2:16" ht="14.25">
      <c r="B161" s="357"/>
      <c r="C161" s="357"/>
      <c r="D161" s="356"/>
      <c r="E161" s="356"/>
      <c r="F161" s="356"/>
      <c r="G161" s="357"/>
      <c r="H161" s="357"/>
      <c r="I161" s="356"/>
      <c r="J161" s="362"/>
      <c r="K161" s="359"/>
      <c r="L161" s="357"/>
      <c r="M161" s="356"/>
      <c r="N161" s="356"/>
      <c r="O161" s="356"/>
      <c r="P161" s="360"/>
    </row>
    <row r="162" spans="2:16" ht="14.25">
      <c r="B162" s="357"/>
      <c r="C162" s="357"/>
      <c r="D162" s="356"/>
      <c r="E162" s="356"/>
      <c r="F162" s="356"/>
      <c r="G162" s="357"/>
      <c r="H162" s="357"/>
      <c r="I162" s="356"/>
      <c r="J162" s="362"/>
      <c r="K162" s="359"/>
      <c r="L162" s="357"/>
      <c r="M162" s="356"/>
      <c r="N162" s="356"/>
      <c r="O162" s="356"/>
      <c r="P162" s="360"/>
    </row>
    <row r="163" spans="2:16" ht="14.25">
      <c r="B163" s="357"/>
      <c r="C163" s="357"/>
      <c r="D163" s="356"/>
      <c r="E163" s="356"/>
      <c r="F163" s="356"/>
      <c r="G163" s="357"/>
      <c r="H163" s="357"/>
      <c r="I163" s="356"/>
      <c r="J163" s="362"/>
      <c r="K163" s="359"/>
      <c r="L163" s="357"/>
      <c r="M163" s="356"/>
      <c r="N163" s="356"/>
      <c r="O163" s="356"/>
      <c r="P163" s="360"/>
    </row>
    <row r="164" spans="2:16" ht="14.25">
      <c r="B164" s="357"/>
      <c r="C164" s="357"/>
      <c r="D164" s="356"/>
      <c r="E164" s="356"/>
      <c r="F164" s="356"/>
      <c r="G164" s="357"/>
      <c r="H164" s="357"/>
      <c r="I164" s="356"/>
      <c r="J164" s="362"/>
      <c r="K164" s="359"/>
      <c r="L164" s="357"/>
      <c r="M164" s="356"/>
      <c r="N164" s="356"/>
      <c r="O164" s="356"/>
      <c r="P164" s="360"/>
    </row>
    <row r="165" spans="2:16" ht="14.25">
      <c r="B165" s="357"/>
      <c r="C165" s="357"/>
      <c r="D165" s="356"/>
      <c r="E165" s="356"/>
      <c r="F165" s="356"/>
      <c r="G165" s="357"/>
      <c r="H165" s="357"/>
      <c r="I165" s="356"/>
      <c r="J165" s="362"/>
      <c r="K165" s="359"/>
      <c r="L165" s="357"/>
      <c r="M165" s="356"/>
      <c r="N165" s="356"/>
      <c r="O165" s="356"/>
      <c r="P165" s="360"/>
    </row>
    <row r="166" spans="2:16" ht="14.25">
      <c r="B166" s="357"/>
      <c r="C166" s="357"/>
      <c r="D166" s="356"/>
      <c r="E166" s="356"/>
      <c r="F166" s="356"/>
      <c r="G166" s="357"/>
      <c r="H166" s="357"/>
      <c r="I166" s="356"/>
      <c r="J166" s="362"/>
      <c r="K166" s="359"/>
      <c r="L166" s="357"/>
      <c r="M166" s="356"/>
      <c r="N166" s="356"/>
      <c r="O166" s="356"/>
      <c r="P166" s="360"/>
    </row>
    <row r="167" spans="2:16" ht="14.25">
      <c r="B167" s="357"/>
      <c r="C167" s="357"/>
      <c r="D167" s="356"/>
      <c r="E167" s="356"/>
      <c r="F167" s="356"/>
      <c r="G167" s="357"/>
      <c r="H167" s="357"/>
      <c r="I167" s="356"/>
      <c r="J167" s="362"/>
      <c r="K167" s="359"/>
      <c r="L167" s="357"/>
      <c r="M167" s="356"/>
      <c r="N167" s="356"/>
      <c r="O167" s="356"/>
      <c r="P167" s="360"/>
    </row>
    <row r="168" spans="2:16" ht="14.25">
      <c r="B168" s="357"/>
      <c r="C168" s="357"/>
      <c r="D168" s="356"/>
      <c r="E168" s="356"/>
      <c r="F168" s="356"/>
      <c r="G168" s="357"/>
      <c r="H168" s="357"/>
      <c r="I168" s="356"/>
      <c r="J168" s="362"/>
      <c r="K168" s="359"/>
      <c r="L168" s="357"/>
      <c r="M168" s="356"/>
      <c r="N168" s="356"/>
      <c r="O168" s="356"/>
      <c r="P168" s="360"/>
    </row>
    <row r="169" spans="2:16" ht="14.25">
      <c r="B169" s="357"/>
      <c r="C169" s="357"/>
      <c r="D169" s="356"/>
      <c r="E169" s="356"/>
      <c r="F169" s="356"/>
      <c r="G169" s="357"/>
      <c r="H169" s="357"/>
      <c r="I169" s="356"/>
      <c r="J169" s="362"/>
      <c r="K169" s="359"/>
      <c r="L169" s="357"/>
      <c r="M169" s="356"/>
      <c r="N169" s="356"/>
      <c r="O169" s="356"/>
      <c r="P169" s="360"/>
    </row>
    <row r="170" spans="2:16" ht="14.25">
      <c r="B170" s="357"/>
      <c r="C170" s="357"/>
      <c r="D170" s="356"/>
      <c r="E170" s="356"/>
      <c r="F170" s="356"/>
      <c r="G170" s="357"/>
      <c r="H170" s="357"/>
      <c r="I170" s="356"/>
      <c r="J170" s="362"/>
      <c r="K170" s="359"/>
      <c r="L170" s="357"/>
      <c r="M170" s="356"/>
      <c r="N170" s="356"/>
      <c r="O170" s="356"/>
      <c r="P170" s="360"/>
    </row>
    <row r="171" spans="2:16" ht="14.25">
      <c r="B171" s="357"/>
      <c r="C171" s="357"/>
      <c r="D171" s="356"/>
      <c r="E171" s="356"/>
      <c r="F171" s="356"/>
      <c r="G171" s="357"/>
      <c r="H171" s="357"/>
      <c r="I171" s="356"/>
      <c r="J171" s="362"/>
      <c r="K171" s="359"/>
      <c r="L171" s="357"/>
      <c r="M171" s="356"/>
      <c r="N171" s="356"/>
      <c r="O171" s="356"/>
      <c r="P171" s="360"/>
    </row>
    <row r="172" spans="2:16" ht="14.25">
      <c r="B172" s="357"/>
      <c r="C172" s="357"/>
      <c r="D172" s="356"/>
      <c r="E172" s="356"/>
      <c r="F172" s="356"/>
      <c r="G172" s="357"/>
      <c r="H172" s="357"/>
      <c r="I172" s="356"/>
      <c r="J172" s="362"/>
      <c r="K172" s="359"/>
      <c r="L172" s="357"/>
      <c r="M172" s="356"/>
      <c r="N172" s="356"/>
      <c r="O172" s="356"/>
      <c r="P172" s="360"/>
    </row>
    <row r="173" spans="2:16" ht="14.25">
      <c r="B173" s="357"/>
      <c r="C173" s="357"/>
      <c r="D173" s="356"/>
      <c r="E173" s="356"/>
      <c r="F173" s="356"/>
      <c r="G173" s="357"/>
      <c r="H173" s="357"/>
      <c r="I173" s="356"/>
      <c r="J173" s="362"/>
      <c r="K173" s="359"/>
      <c r="L173" s="357"/>
      <c r="M173" s="356"/>
      <c r="N173" s="356"/>
      <c r="O173" s="356"/>
      <c r="P173" s="360"/>
    </row>
    <row r="174" spans="2:16" ht="14.25">
      <c r="B174" s="357"/>
      <c r="C174" s="357"/>
      <c r="D174" s="356"/>
      <c r="E174" s="356"/>
      <c r="F174" s="356"/>
      <c r="G174" s="357"/>
      <c r="H174" s="357"/>
      <c r="I174" s="356"/>
      <c r="J174" s="362"/>
      <c r="K174" s="359"/>
      <c r="L174" s="357"/>
      <c r="M174" s="356"/>
      <c r="N174" s="356"/>
      <c r="O174" s="356"/>
      <c r="P174" s="360"/>
    </row>
    <row r="175" spans="2:16" ht="14.25">
      <c r="B175" s="357"/>
      <c r="C175" s="357"/>
      <c r="D175" s="356"/>
      <c r="E175" s="356"/>
      <c r="F175" s="356"/>
      <c r="G175" s="357"/>
      <c r="H175" s="357"/>
      <c r="I175" s="356"/>
      <c r="J175" s="362"/>
      <c r="K175" s="359"/>
      <c r="L175" s="357"/>
      <c r="M175" s="356"/>
      <c r="N175" s="356"/>
      <c r="O175" s="356"/>
      <c r="P175" s="360"/>
    </row>
    <row r="176" spans="2:16" ht="14.25">
      <c r="B176" s="357"/>
      <c r="C176" s="357"/>
      <c r="D176" s="356"/>
      <c r="E176" s="356"/>
      <c r="F176" s="356"/>
      <c r="G176" s="357"/>
      <c r="H176" s="357"/>
      <c r="I176" s="356"/>
      <c r="J176" s="362"/>
      <c r="K176" s="359"/>
      <c r="L176" s="357"/>
      <c r="M176" s="356"/>
      <c r="N176" s="356"/>
      <c r="O176" s="356"/>
      <c r="P176" s="360"/>
    </row>
    <row r="177" spans="2:16" ht="14.25">
      <c r="B177" s="357"/>
      <c r="C177" s="357"/>
      <c r="D177" s="356"/>
      <c r="E177" s="356"/>
      <c r="F177" s="356"/>
      <c r="G177" s="357"/>
      <c r="H177" s="357"/>
      <c r="I177" s="356"/>
      <c r="J177" s="362"/>
      <c r="K177" s="359"/>
      <c r="L177" s="357"/>
      <c r="M177" s="356"/>
      <c r="N177" s="356"/>
      <c r="O177" s="356"/>
      <c r="P177" s="360"/>
    </row>
    <row r="178" spans="2:16" ht="14.25">
      <c r="B178" s="357"/>
      <c r="C178" s="357"/>
      <c r="D178" s="356"/>
      <c r="E178" s="356"/>
      <c r="F178" s="356"/>
      <c r="G178" s="357"/>
      <c r="H178" s="357"/>
      <c r="I178" s="356"/>
      <c r="J178" s="362"/>
      <c r="K178" s="359"/>
      <c r="L178" s="357"/>
      <c r="M178" s="356"/>
      <c r="N178" s="356"/>
      <c r="O178" s="356"/>
      <c r="P178" s="360"/>
    </row>
    <row r="179" spans="2:16" ht="14.25">
      <c r="B179" s="357"/>
      <c r="C179" s="357"/>
      <c r="D179" s="356"/>
      <c r="E179" s="356"/>
      <c r="F179" s="356"/>
      <c r="G179" s="357"/>
      <c r="H179" s="357"/>
      <c r="I179" s="356"/>
      <c r="J179" s="362"/>
      <c r="K179" s="359"/>
      <c r="L179" s="357"/>
      <c r="M179" s="356"/>
      <c r="N179" s="356"/>
      <c r="O179" s="356"/>
      <c r="P179" s="360"/>
    </row>
    <row r="180" spans="2:16" ht="14.25">
      <c r="B180" s="357"/>
      <c r="C180" s="357"/>
      <c r="D180" s="356"/>
      <c r="E180" s="356"/>
      <c r="F180" s="356"/>
      <c r="G180" s="357"/>
      <c r="H180" s="357"/>
      <c r="I180" s="356"/>
      <c r="J180" s="362"/>
      <c r="K180" s="359"/>
      <c r="L180" s="357"/>
      <c r="M180" s="356"/>
      <c r="N180" s="356"/>
      <c r="O180" s="356"/>
      <c r="P180" s="360"/>
    </row>
    <row r="181" spans="2:16" ht="14.25">
      <c r="B181" s="357"/>
      <c r="C181" s="357"/>
      <c r="D181" s="356"/>
      <c r="E181" s="356"/>
      <c r="F181" s="356"/>
      <c r="G181" s="357"/>
      <c r="H181" s="357"/>
      <c r="I181" s="356"/>
      <c r="J181" s="362"/>
      <c r="K181" s="359"/>
      <c r="L181" s="357"/>
      <c r="M181" s="356"/>
      <c r="N181" s="356"/>
      <c r="O181" s="356"/>
      <c r="P181" s="360"/>
    </row>
    <row r="182" spans="2:16" ht="14.25">
      <c r="B182" s="357"/>
      <c r="C182" s="357"/>
      <c r="D182" s="356"/>
      <c r="E182" s="356"/>
      <c r="F182" s="356"/>
      <c r="G182" s="357"/>
      <c r="H182" s="357"/>
      <c r="I182" s="356"/>
      <c r="J182" s="362"/>
      <c r="K182" s="359"/>
      <c r="L182" s="357"/>
      <c r="M182" s="356"/>
      <c r="N182" s="356"/>
      <c r="O182" s="356"/>
      <c r="P182" s="360"/>
    </row>
    <row r="183" spans="2:16" ht="14.25">
      <c r="B183" s="357"/>
      <c r="C183" s="357"/>
      <c r="D183" s="356"/>
      <c r="E183" s="356"/>
      <c r="F183" s="356"/>
      <c r="G183" s="357"/>
      <c r="H183" s="357"/>
      <c r="I183" s="356"/>
      <c r="J183" s="362"/>
      <c r="K183" s="359"/>
      <c r="L183" s="357"/>
      <c r="M183" s="356"/>
      <c r="N183" s="356"/>
      <c r="O183" s="356"/>
      <c r="P183" s="360"/>
    </row>
    <row r="184" spans="2:16" ht="14.25">
      <c r="B184" s="357"/>
      <c r="C184" s="357"/>
      <c r="D184" s="356"/>
      <c r="E184" s="356"/>
      <c r="F184" s="356"/>
      <c r="G184" s="357"/>
      <c r="H184" s="357"/>
      <c r="I184" s="356"/>
      <c r="J184" s="362"/>
      <c r="K184" s="359"/>
      <c r="L184" s="357"/>
      <c r="M184" s="356"/>
      <c r="N184" s="356"/>
      <c r="O184" s="356"/>
      <c r="P184" s="360"/>
    </row>
    <row r="185" spans="2:16" ht="14.25">
      <c r="B185" s="357"/>
      <c r="C185" s="357"/>
      <c r="D185" s="356"/>
      <c r="E185" s="356"/>
      <c r="F185" s="356"/>
      <c r="G185" s="357"/>
      <c r="H185" s="357"/>
      <c r="I185" s="356"/>
      <c r="J185" s="362"/>
      <c r="K185" s="359"/>
      <c r="L185" s="357"/>
      <c r="M185" s="356"/>
      <c r="N185" s="356"/>
      <c r="O185" s="356"/>
      <c r="P185" s="360"/>
    </row>
    <row r="186" spans="2:16" ht="14.25">
      <c r="B186" s="357"/>
      <c r="C186" s="357"/>
      <c r="D186" s="356"/>
      <c r="E186" s="356"/>
      <c r="F186" s="356"/>
      <c r="G186" s="357"/>
      <c r="H186" s="357"/>
      <c r="I186" s="356"/>
      <c r="J186" s="362"/>
      <c r="K186" s="359"/>
      <c r="L186" s="357"/>
      <c r="M186" s="356"/>
      <c r="N186" s="356"/>
      <c r="O186" s="356"/>
      <c r="P186" s="360"/>
    </row>
    <row r="187" spans="2:16" ht="14.25">
      <c r="B187" s="357"/>
      <c r="C187" s="357"/>
      <c r="D187" s="356"/>
      <c r="E187" s="356"/>
      <c r="F187" s="356"/>
      <c r="G187" s="357"/>
      <c r="H187" s="357"/>
      <c r="I187" s="356"/>
      <c r="J187" s="362"/>
      <c r="K187" s="359"/>
      <c r="L187" s="357"/>
      <c r="M187" s="356"/>
      <c r="N187" s="356"/>
      <c r="O187" s="356"/>
      <c r="P187" s="360"/>
    </row>
    <row r="188" spans="2:16" ht="14.25">
      <c r="B188" s="357"/>
      <c r="C188" s="357"/>
      <c r="D188" s="356"/>
      <c r="E188" s="356"/>
      <c r="F188" s="356"/>
      <c r="G188" s="357"/>
      <c r="H188" s="357"/>
      <c r="I188" s="356"/>
      <c r="J188" s="362"/>
      <c r="K188" s="359"/>
      <c r="L188" s="357"/>
      <c r="M188" s="356"/>
      <c r="N188" s="356"/>
      <c r="O188" s="356"/>
      <c r="P188" s="360"/>
    </row>
    <row r="189" spans="2:16" ht="14.25">
      <c r="B189" s="357"/>
      <c r="C189" s="357"/>
      <c r="D189" s="356"/>
      <c r="E189" s="356"/>
      <c r="F189" s="356"/>
      <c r="G189" s="357"/>
      <c r="H189" s="357"/>
      <c r="I189" s="356"/>
      <c r="J189" s="362"/>
      <c r="K189" s="359"/>
      <c r="L189" s="357"/>
      <c r="M189" s="356"/>
      <c r="N189" s="356"/>
      <c r="O189" s="356"/>
      <c r="P189" s="360"/>
    </row>
    <row r="190" spans="2:16" ht="14.25">
      <c r="B190" s="357"/>
      <c r="C190" s="357"/>
      <c r="D190" s="356"/>
      <c r="E190" s="356"/>
      <c r="F190" s="356"/>
      <c r="G190" s="357"/>
      <c r="H190" s="357"/>
      <c r="I190" s="356"/>
      <c r="J190" s="362"/>
      <c r="K190" s="359"/>
      <c r="L190" s="357"/>
      <c r="M190" s="356"/>
      <c r="N190" s="356"/>
      <c r="O190" s="356"/>
      <c r="P190" s="360"/>
    </row>
    <row r="191" spans="2:16" ht="14.25">
      <c r="B191" s="357"/>
      <c r="C191" s="357"/>
      <c r="D191" s="356"/>
      <c r="E191" s="356"/>
      <c r="F191" s="356"/>
      <c r="G191" s="357"/>
      <c r="H191" s="357"/>
      <c r="I191" s="356"/>
      <c r="J191" s="362"/>
      <c r="K191" s="359"/>
      <c r="L191" s="357"/>
      <c r="M191" s="356"/>
      <c r="N191" s="356"/>
      <c r="O191" s="356"/>
      <c r="P191" s="360"/>
    </row>
    <row r="192" spans="2:16" ht="14.25">
      <c r="B192" s="357"/>
      <c r="C192" s="357"/>
      <c r="D192" s="356"/>
      <c r="E192" s="356"/>
      <c r="F192" s="356"/>
      <c r="G192" s="357"/>
      <c r="H192" s="357"/>
      <c r="I192" s="356"/>
      <c r="J192" s="362"/>
      <c r="K192" s="359"/>
      <c r="L192" s="357"/>
      <c r="M192" s="356"/>
      <c r="N192" s="356"/>
      <c r="O192" s="356"/>
      <c r="P192" s="360"/>
    </row>
    <row r="193" spans="2:16" ht="14.25">
      <c r="B193" s="357"/>
      <c r="C193" s="357"/>
      <c r="D193" s="356"/>
      <c r="E193" s="356"/>
      <c r="F193" s="356"/>
      <c r="G193" s="357"/>
      <c r="H193" s="357"/>
      <c r="I193" s="356"/>
      <c r="J193" s="362"/>
      <c r="K193" s="359"/>
      <c r="L193" s="357"/>
      <c r="M193" s="356"/>
      <c r="N193" s="356"/>
      <c r="O193" s="356"/>
      <c r="P193" s="360"/>
    </row>
    <row r="194" spans="2:16" ht="14.25">
      <c r="B194" s="357"/>
      <c r="C194" s="357"/>
      <c r="D194" s="356"/>
      <c r="E194" s="356"/>
      <c r="F194" s="356"/>
      <c r="G194" s="357"/>
      <c r="H194" s="357"/>
      <c r="I194" s="356"/>
      <c r="J194" s="362"/>
      <c r="K194" s="359"/>
      <c r="L194" s="357"/>
      <c r="M194" s="356"/>
      <c r="N194" s="356"/>
      <c r="O194" s="356"/>
      <c r="P194" s="360"/>
    </row>
    <row r="195" spans="2:16" ht="14.25">
      <c r="B195" s="357"/>
      <c r="C195" s="357"/>
      <c r="D195" s="356"/>
      <c r="E195" s="356"/>
      <c r="F195" s="356"/>
      <c r="G195" s="357"/>
      <c r="H195" s="357"/>
      <c r="I195" s="356"/>
      <c r="J195" s="362"/>
      <c r="K195" s="359"/>
      <c r="L195" s="357"/>
      <c r="M195" s="356"/>
      <c r="N195" s="356"/>
      <c r="O195" s="356"/>
      <c r="P195" s="360"/>
    </row>
    <row r="196" spans="2:16" ht="14.25">
      <c r="B196" s="357"/>
      <c r="C196" s="357"/>
      <c r="D196" s="356"/>
      <c r="E196" s="356"/>
      <c r="F196" s="356"/>
      <c r="G196" s="357"/>
      <c r="H196" s="357"/>
      <c r="I196" s="356"/>
      <c r="J196" s="362"/>
      <c r="K196" s="359"/>
      <c r="L196" s="357"/>
      <c r="M196" s="356"/>
      <c r="N196" s="356"/>
      <c r="O196" s="356"/>
      <c r="P196" s="360"/>
    </row>
    <row r="197" spans="2:16" ht="14.25">
      <c r="B197" s="357"/>
      <c r="C197" s="357"/>
      <c r="D197" s="356"/>
      <c r="E197" s="356"/>
      <c r="F197" s="356"/>
      <c r="G197" s="357"/>
      <c r="H197" s="357"/>
      <c r="I197" s="356"/>
      <c r="J197" s="362"/>
      <c r="K197" s="359"/>
      <c r="L197" s="357"/>
      <c r="M197" s="356"/>
      <c r="N197" s="356"/>
      <c r="O197" s="356"/>
      <c r="P197" s="360"/>
    </row>
    <row r="198" spans="2:16" ht="14.25">
      <c r="B198" s="357"/>
      <c r="C198" s="357"/>
      <c r="D198" s="356"/>
      <c r="E198" s="356"/>
      <c r="F198" s="356"/>
      <c r="G198" s="357"/>
      <c r="H198" s="357"/>
      <c r="I198" s="356"/>
      <c r="J198" s="362"/>
      <c r="K198" s="359"/>
      <c r="L198" s="357"/>
      <c r="M198" s="356"/>
      <c r="N198" s="356"/>
      <c r="O198" s="356"/>
      <c r="P198" s="360"/>
    </row>
    <row r="199" spans="2:16" ht="14.25">
      <c r="B199" s="357"/>
      <c r="C199" s="357"/>
      <c r="D199" s="356"/>
      <c r="E199" s="356"/>
      <c r="F199" s="356"/>
      <c r="G199" s="357"/>
      <c r="H199" s="357"/>
      <c r="I199" s="356"/>
      <c r="J199" s="362"/>
      <c r="K199" s="359"/>
      <c r="L199" s="357"/>
      <c r="M199" s="356"/>
      <c r="N199" s="356"/>
      <c r="O199" s="356"/>
      <c r="P199" s="360"/>
    </row>
    <row r="200" spans="2:16" ht="14.25">
      <c r="B200" s="357"/>
      <c r="C200" s="357"/>
      <c r="D200" s="356"/>
      <c r="E200" s="356"/>
      <c r="F200" s="356"/>
      <c r="G200" s="357"/>
      <c r="H200" s="357"/>
      <c r="I200" s="356"/>
      <c r="J200" s="362"/>
      <c r="K200" s="359"/>
      <c r="L200" s="357"/>
      <c r="M200" s="356"/>
      <c r="N200" s="356"/>
      <c r="O200" s="356"/>
      <c r="P200" s="360"/>
    </row>
    <row r="201" spans="2:16" ht="14.25">
      <c r="B201" s="357"/>
      <c r="C201" s="357"/>
      <c r="D201" s="356"/>
      <c r="E201" s="356"/>
      <c r="F201" s="356"/>
      <c r="G201" s="357"/>
      <c r="H201" s="357"/>
      <c r="I201" s="356"/>
      <c r="J201" s="362"/>
      <c r="K201" s="359"/>
      <c r="L201" s="357"/>
      <c r="M201" s="356"/>
      <c r="N201" s="356"/>
      <c r="O201" s="356"/>
      <c r="P201" s="360"/>
    </row>
    <row r="202" spans="2:16" ht="14.25">
      <c r="B202" s="357"/>
      <c r="C202" s="357"/>
      <c r="D202" s="356"/>
      <c r="E202" s="356"/>
      <c r="F202" s="356"/>
      <c r="G202" s="357"/>
      <c r="H202" s="357"/>
      <c r="I202" s="356"/>
      <c r="J202" s="362"/>
      <c r="K202" s="359"/>
      <c r="L202" s="357"/>
      <c r="M202" s="356"/>
      <c r="N202" s="356"/>
      <c r="O202" s="356"/>
      <c r="P202" s="360"/>
    </row>
    <row r="203" spans="2:16" ht="14.25">
      <c r="B203" s="357"/>
      <c r="C203" s="357"/>
      <c r="D203" s="356"/>
      <c r="E203" s="356"/>
      <c r="F203" s="356"/>
      <c r="G203" s="357"/>
      <c r="H203" s="357"/>
      <c r="I203" s="356"/>
      <c r="J203" s="362"/>
      <c r="K203" s="359"/>
      <c r="L203" s="357"/>
      <c r="M203" s="356"/>
      <c r="N203" s="356"/>
      <c r="O203" s="356"/>
      <c r="P203" s="360"/>
    </row>
    <row r="204" spans="2:16" ht="14.25">
      <c r="B204" s="357"/>
      <c r="C204" s="357"/>
      <c r="D204" s="356"/>
      <c r="E204" s="356"/>
      <c r="F204" s="356"/>
      <c r="G204" s="357"/>
      <c r="H204" s="357"/>
      <c r="I204" s="356"/>
      <c r="J204" s="362"/>
      <c r="K204" s="359"/>
      <c r="L204" s="357"/>
      <c r="M204" s="356"/>
      <c r="N204" s="356"/>
      <c r="O204" s="356"/>
      <c r="P204" s="360"/>
    </row>
    <row r="205" spans="2:16" ht="14.25">
      <c r="B205" s="357"/>
      <c r="C205" s="357"/>
      <c r="D205" s="356"/>
      <c r="E205" s="356"/>
      <c r="F205" s="356"/>
      <c r="G205" s="357"/>
      <c r="H205" s="357"/>
      <c r="I205" s="356"/>
      <c r="J205" s="362"/>
      <c r="K205" s="359"/>
      <c r="L205" s="357"/>
      <c r="M205" s="356"/>
      <c r="N205" s="356"/>
      <c r="O205" s="356"/>
      <c r="P205" s="360"/>
    </row>
    <row r="206" spans="2:16" ht="14.25">
      <c r="B206" s="357"/>
      <c r="C206" s="357"/>
      <c r="D206" s="356"/>
      <c r="E206" s="356"/>
      <c r="F206" s="356"/>
      <c r="G206" s="357"/>
      <c r="H206" s="357"/>
      <c r="I206" s="356"/>
      <c r="J206" s="362"/>
      <c r="K206" s="359"/>
      <c r="L206" s="357"/>
      <c r="M206" s="356"/>
      <c r="N206" s="356"/>
      <c r="O206" s="356"/>
      <c r="P206" s="360"/>
    </row>
  </sheetData>
  <autoFilter ref="A2:Q50"/>
  <sortState ref="A3:S49">
    <sortCondition ref="A3:A49"/>
  </sortState>
  <mergeCells count="1">
    <mergeCell ref="A1:Q1"/>
  </mergeCells>
  <phoneticPr fontId="29" type="noConversion"/>
  <pageMargins left="0.70833333333333304" right="0.70833333333333304" top="0.74791666666666701" bottom="0.74791666666666701" header="0.31458333333333299" footer="0.31458333333333299"/>
  <pageSetup paperSize="9" scale="88" orientation="landscape" verticalDpi="300" r:id="rId1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R46"/>
  <sheetViews>
    <sheetView workbookViewId="0">
      <pane ySplit="2" topLeftCell="A30" activePane="bottomLeft" state="frozen"/>
      <selection activeCell="H27" sqref="H27"/>
      <selection pane="bottomLeft" activeCell="S3" sqref="S3:S44"/>
    </sheetView>
  </sheetViews>
  <sheetFormatPr defaultColWidth="9" defaultRowHeight="14.25"/>
  <cols>
    <col min="1" max="1" width="4.5" style="173" customWidth="1"/>
    <col min="2" max="2" width="6.875" style="199" hidden="1" customWidth="1"/>
    <col min="3" max="3" width="7.875" style="199" hidden="1" customWidth="1"/>
    <col min="4" max="4" width="9.25" style="173" customWidth="1"/>
    <col min="5" max="5" width="10.5" style="173" customWidth="1"/>
    <col min="6" max="6" width="8.875" style="173" customWidth="1"/>
    <col min="7" max="8" width="10.375" style="173" customWidth="1"/>
    <col min="9" max="9" width="11.25" style="173" customWidth="1"/>
    <col min="10" max="10" width="12.375" style="173" customWidth="1"/>
    <col min="11" max="11" width="7.875" style="201" customWidth="1"/>
    <col min="12" max="12" width="11.25" style="173" customWidth="1"/>
    <col min="13" max="13" width="11.25" style="173" hidden="1" customWidth="1"/>
    <col min="14" max="15" width="11.25" style="173" customWidth="1"/>
    <col min="16" max="16" width="8.375" style="202" customWidth="1"/>
    <col min="17" max="17" width="10" style="173" customWidth="1"/>
    <col min="18" max="18" width="14.125" style="173" customWidth="1"/>
    <col min="19" max="16384" width="9" style="173"/>
  </cols>
  <sheetData>
    <row r="1" spans="1:18" ht="36.75" customHeight="1">
      <c r="A1" s="703" t="s">
        <v>218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</row>
    <row r="2" spans="1:18" s="184" customFormat="1" ht="18" customHeight="1">
      <c r="A2" s="174" t="s">
        <v>1</v>
      </c>
      <c r="B2" s="174" t="s">
        <v>2</v>
      </c>
      <c r="C2" s="175" t="s">
        <v>3</v>
      </c>
      <c r="D2" s="175" t="s">
        <v>4</v>
      </c>
      <c r="E2" s="175" t="s">
        <v>5</v>
      </c>
      <c r="F2" s="175" t="s">
        <v>6</v>
      </c>
      <c r="G2" s="176" t="s">
        <v>7</v>
      </c>
      <c r="H2" s="176" t="s">
        <v>8</v>
      </c>
      <c r="I2" s="175" t="s">
        <v>9</v>
      </c>
      <c r="J2" s="177" t="s">
        <v>10</v>
      </c>
      <c r="K2" s="178" t="s">
        <v>11</v>
      </c>
      <c r="L2" s="179" t="s">
        <v>12</v>
      </c>
      <c r="M2" s="180" t="s">
        <v>13</v>
      </c>
      <c r="N2" s="180" t="s">
        <v>14</v>
      </c>
      <c r="O2" s="180" t="s">
        <v>15</v>
      </c>
      <c r="P2" s="181" t="s">
        <v>16</v>
      </c>
      <c r="Q2" s="182" t="s">
        <v>17</v>
      </c>
      <c r="R2" s="277"/>
    </row>
    <row r="3" spans="1:18" s="293" customFormat="1" ht="18" customHeight="1">
      <c r="A3" s="143">
        <v>1</v>
      </c>
      <c r="B3" s="143" t="s">
        <v>18</v>
      </c>
      <c r="C3" s="143" t="s">
        <v>204</v>
      </c>
      <c r="D3" s="185" t="s">
        <v>205</v>
      </c>
      <c r="E3" s="185" t="s">
        <v>582</v>
      </c>
      <c r="F3" s="185" t="s">
        <v>26</v>
      </c>
      <c r="G3" s="186">
        <v>44635</v>
      </c>
      <c r="H3" s="186">
        <v>45000</v>
      </c>
      <c r="I3" s="147" t="s">
        <v>206</v>
      </c>
      <c r="J3" s="187">
        <v>50000</v>
      </c>
      <c r="K3" s="147">
        <v>3.6999999999999998E-2</v>
      </c>
      <c r="L3" s="314">
        <v>44997</v>
      </c>
      <c r="M3" s="151" t="s">
        <v>399</v>
      </c>
      <c r="N3" s="151" t="s">
        <v>400</v>
      </c>
      <c r="O3" s="151">
        <v>44997</v>
      </c>
      <c r="P3" s="188">
        <v>346</v>
      </c>
      <c r="Q3" s="188">
        <v>1754</v>
      </c>
      <c r="R3" s="366"/>
    </row>
    <row r="4" spans="1:18" s="293" customFormat="1" ht="18" customHeight="1">
      <c r="A4" s="143">
        <v>2</v>
      </c>
      <c r="B4" s="143" t="s">
        <v>18</v>
      </c>
      <c r="C4" s="143" t="s">
        <v>204</v>
      </c>
      <c r="D4" s="230" t="s">
        <v>205</v>
      </c>
      <c r="E4" s="230" t="s">
        <v>582</v>
      </c>
      <c r="F4" s="314" t="s">
        <v>21</v>
      </c>
      <c r="G4" s="232">
        <v>44998</v>
      </c>
      <c r="H4" s="232">
        <v>45364</v>
      </c>
      <c r="I4" s="147" t="s">
        <v>206</v>
      </c>
      <c r="J4" s="187">
        <v>50000</v>
      </c>
      <c r="K4" s="147">
        <v>3.6499999999999998E-2</v>
      </c>
      <c r="L4" s="314"/>
      <c r="M4" s="151"/>
      <c r="N4" s="151">
        <v>44998</v>
      </c>
      <c r="O4" s="151" t="s">
        <v>401</v>
      </c>
      <c r="P4" s="188">
        <v>19</v>
      </c>
      <c r="Q4" s="188">
        <v>95</v>
      </c>
      <c r="R4" s="366"/>
    </row>
    <row r="5" spans="1:18" s="293" customFormat="1" ht="18" customHeight="1">
      <c r="A5" s="143">
        <v>3</v>
      </c>
      <c r="B5" s="143" t="s">
        <v>18</v>
      </c>
      <c r="C5" s="143" t="s">
        <v>204</v>
      </c>
      <c r="D5" s="185" t="s">
        <v>207</v>
      </c>
      <c r="E5" s="185" t="s">
        <v>814</v>
      </c>
      <c r="F5" s="185" t="s">
        <v>21</v>
      </c>
      <c r="G5" s="186">
        <v>44357</v>
      </c>
      <c r="H5" s="186">
        <v>44722</v>
      </c>
      <c r="I5" s="147" t="s">
        <v>206</v>
      </c>
      <c r="J5" s="187">
        <v>50000</v>
      </c>
      <c r="K5" s="147">
        <v>4.3499999999999997E-2</v>
      </c>
      <c r="L5" s="314">
        <v>44721</v>
      </c>
      <c r="M5" s="151" t="s">
        <v>399</v>
      </c>
      <c r="N5" s="151" t="s">
        <v>400</v>
      </c>
      <c r="O5" s="151">
        <v>44721</v>
      </c>
      <c r="P5" s="188">
        <v>70</v>
      </c>
      <c r="Q5" s="188">
        <v>417</v>
      </c>
      <c r="R5" s="366"/>
    </row>
    <row r="6" spans="1:18" s="293" customFormat="1" ht="18" customHeight="1">
      <c r="A6" s="143">
        <v>4</v>
      </c>
      <c r="B6" s="143" t="s">
        <v>18</v>
      </c>
      <c r="C6" s="143" t="s">
        <v>204</v>
      </c>
      <c r="D6" s="230" t="s">
        <v>207</v>
      </c>
      <c r="E6" s="230" t="s">
        <v>814</v>
      </c>
      <c r="F6" s="314" t="s">
        <v>21</v>
      </c>
      <c r="G6" s="232">
        <v>44722</v>
      </c>
      <c r="H6" s="232">
        <v>45087</v>
      </c>
      <c r="I6" s="147" t="s">
        <v>206</v>
      </c>
      <c r="J6" s="187">
        <v>50000</v>
      </c>
      <c r="K6" s="147">
        <v>3.6999999999999998E-2</v>
      </c>
      <c r="L6" s="314"/>
      <c r="M6" s="151"/>
      <c r="N6" s="151">
        <v>44722</v>
      </c>
      <c r="O6" s="151" t="s">
        <v>401</v>
      </c>
      <c r="P6" s="188">
        <v>295</v>
      </c>
      <c r="Q6" s="188">
        <v>1495</v>
      </c>
      <c r="R6" s="366"/>
    </row>
    <row r="7" spans="1:18" s="293" customFormat="1" ht="18" customHeight="1">
      <c r="A7" s="143">
        <v>5</v>
      </c>
      <c r="B7" s="143" t="s">
        <v>18</v>
      </c>
      <c r="C7" s="143" t="s">
        <v>204</v>
      </c>
      <c r="D7" s="185" t="s">
        <v>207</v>
      </c>
      <c r="E7" s="185" t="s">
        <v>815</v>
      </c>
      <c r="F7" s="185" t="s">
        <v>21</v>
      </c>
      <c r="G7" s="186">
        <v>44356</v>
      </c>
      <c r="H7" s="186">
        <v>44721</v>
      </c>
      <c r="I7" s="147" t="s">
        <v>206</v>
      </c>
      <c r="J7" s="187">
        <v>50000</v>
      </c>
      <c r="K7" s="147">
        <v>4.3499999999999997E-2</v>
      </c>
      <c r="L7" s="314">
        <v>44719</v>
      </c>
      <c r="M7" s="151" t="s">
        <v>399</v>
      </c>
      <c r="N7" s="151" t="s">
        <v>400</v>
      </c>
      <c r="O7" s="151">
        <v>44719</v>
      </c>
      <c r="P7" s="188">
        <v>68</v>
      </c>
      <c r="Q7" s="188">
        <v>405</v>
      </c>
      <c r="R7" s="366"/>
    </row>
    <row r="8" spans="1:18" s="293" customFormat="1" ht="18" customHeight="1">
      <c r="A8" s="143">
        <v>6</v>
      </c>
      <c r="B8" s="143" t="s">
        <v>18</v>
      </c>
      <c r="C8" s="143" t="s">
        <v>204</v>
      </c>
      <c r="D8" s="230" t="s">
        <v>207</v>
      </c>
      <c r="E8" s="230" t="s">
        <v>815</v>
      </c>
      <c r="F8" s="314" t="s">
        <v>21</v>
      </c>
      <c r="G8" s="232">
        <v>44721</v>
      </c>
      <c r="H8" s="232">
        <v>45086</v>
      </c>
      <c r="I8" s="147" t="s">
        <v>206</v>
      </c>
      <c r="J8" s="187">
        <v>50000</v>
      </c>
      <c r="K8" s="147">
        <v>3.6999999999999998E-2</v>
      </c>
      <c r="L8" s="314"/>
      <c r="M8" s="151"/>
      <c r="N8" s="151">
        <v>44721</v>
      </c>
      <c r="O8" s="151" t="s">
        <v>401</v>
      </c>
      <c r="P8" s="188">
        <v>296</v>
      </c>
      <c r="Q8" s="188">
        <v>1500</v>
      </c>
      <c r="R8" s="366"/>
    </row>
    <row r="9" spans="1:18" s="293" customFormat="1" ht="18" customHeight="1">
      <c r="A9" s="143">
        <v>7</v>
      </c>
      <c r="B9" s="143" t="s">
        <v>18</v>
      </c>
      <c r="C9" s="143" t="s">
        <v>204</v>
      </c>
      <c r="D9" s="230" t="s">
        <v>207</v>
      </c>
      <c r="E9" s="230" t="s">
        <v>816</v>
      </c>
      <c r="F9" s="314" t="s">
        <v>21</v>
      </c>
      <c r="G9" s="232">
        <v>44805</v>
      </c>
      <c r="H9" s="232">
        <v>45170</v>
      </c>
      <c r="I9" s="147" t="s">
        <v>206</v>
      </c>
      <c r="J9" s="187">
        <v>50000</v>
      </c>
      <c r="K9" s="147">
        <v>3.6499999999999998E-2</v>
      </c>
      <c r="L9" s="314"/>
      <c r="M9" s="151"/>
      <c r="N9" s="151">
        <v>44805</v>
      </c>
      <c r="O9" s="151" t="s">
        <v>401</v>
      </c>
      <c r="P9" s="188">
        <v>212</v>
      </c>
      <c r="Q9" s="188">
        <v>1060</v>
      </c>
      <c r="R9" s="366"/>
    </row>
    <row r="10" spans="1:18" s="293" customFormat="1" ht="18" customHeight="1">
      <c r="A10" s="143">
        <v>8</v>
      </c>
      <c r="B10" s="143" t="s">
        <v>18</v>
      </c>
      <c r="C10" s="143" t="s">
        <v>204</v>
      </c>
      <c r="D10" s="185" t="s">
        <v>207</v>
      </c>
      <c r="E10" s="185" t="s">
        <v>817</v>
      </c>
      <c r="F10" s="185" t="s">
        <v>26</v>
      </c>
      <c r="G10" s="186">
        <v>44356</v>
      </c>
      <c r="H10" s="186">
        <v>44721</v>
      </c>
      <c r="I10" s="147" t="s">
        <v>206</v>
      </c>
      <c r="J10" s="187">
        <v>50000</v>
      </c>
      <c r="K10" s="147">
        <v>4.3499999999999997E-2</v>
      </c>
      <c r="L10" s="314">
        <v>44719</v>
      </c>
      <c r="M10" s="151" t="s">
        <v>399</v>
      </c>
      <c r="N10" s="151" t="s">
        <v>400</v>
      </c>
      <c r="O10" s="151">
        <v>44719</v>
      </c>
      <c r="P10" s="188">
        <v>68</v>
      </c>
      <c r="Q10" s="188">
        <v>405</v>
      </c>
      <c r="R10" s="366"/>
    </row>
    <row r="11" spans="1:18" s="293" customFormat="1" ht="18" customHeight="1">
      <c r="A11" s="143">
        <v>9</v>
      </c>
      <c r="B11" s="143" t="s">
        <v>18</v>
      </c>
      <c r="C11" s="143" t="s">
        <v>204</v>
      </c>
      <c r="D11" s="230" t="s">
        <v>207</v>
      </c>
      <c r="E11" s="230" t="s">
        <v>817</v>
      </c>
      <c r="F11" s="314" t="s">
        <v>21</v>
      </c>
      <c r="G11" s="232">
        <v>44722</v>
      </c>
      <c r="H11" s="232">
        <v>45087</v>
      </c>
      <c r="I11" s="147" t="s">
        <v>206</v>
      </c>
      <c r="J11" s="187">
        <v>50000</v>
      </c>
      <c r="K11" s="147">
        <v>3.6999999999999998E-2</v>
      </c>
      <c r="L11" s="314"/>
      <c r="M11" s="151"/>
      <c r="N11" s="151">
        <v>44722</v>
      </c>
      <c r="O11" s="151" t="s">
        <v>401</v>
      </c>
      <c r="P11" s="188">
        <v>295</v>
      </c>
      <c r="Q11" s="188">
        <v>1495</v>
      </c>
      <c r="R11" s="366"/>
    </row>
    <row r="12" spans="1:18" s="293" customFormat="1" ht="18" customHeight="1">
      <c r="A12" s="143">
        <v>10</v>
      </c>
      <c r="B12" s="143" t="s">
        <v>18</v>
      </c>
      <c r="C12" s="143" t="s">
        <v>204</v>
      </c>
      <c r="D12" s="230" t="s">
        <v>208</v>
      </c>
      <c r="E12" s="230" t="s">
        <v>818</v>
      </c>
      <c r="F12" s="314" t="s">
        <v>21</v>
      </c>
      <c r="G12" s="232">
        <v>45012</v>
      </c>
      <c r="H12" s="232">
        <v>45374</v>
      </c>
      <c r="I12" s="147" t="s">
        <v>206</v>
      </c>
      <c r="J12" s="187">
        <v>20000</v>
      </c>
      <c r="K12" s="147">
        <v>3.6499999999999998E-2</v>
      </c>
      <c r="L12" s="314"/>
      <c r="M12" s="151"/>
      <c r="N12" s="151">
        <v>45012</v>
      </c>
      <c r="O12" s="151" t="s">
        <v>401</v>
      </c>
      <c r="P12" s="188">
        <v>5</v>
      </c>
      <c r="Q12" s="188">
        <v>10</v>
      </c>
      <c r="R12" s="367"/>
    </row>
    <row r="13" spans="1:18" s="293" customFormat="1" ht="18" customHeight="1">
      <c r="A13" s="143">
        <v>11</v>
      </c>
      <c r="B13" s="143" t="s">
        <v>18</v>
      </c>
      <c r="C13" s="143" t="s">
        <v>204</v>
      </c>
      <c r="D13" s="230" t="s">
        <v>208</v>
      </c>
      <c r="E13" s="230" t="s">
        <v>818</v>
      </c>
      <c r="F13" s="314" t="s">
        <v>21</v>
      </c>
      <c r="G13" s="232">
        <v>44865</v>
      </c>
      <c r="H13" s="232">
        <v>45229</v>
      </c>
      <c r="I13" s="147" t="s">
        <v>206</v>
      </c>
      <c r="J13" s="187">
        <v>50000</v>
      </c>
      <c r="K13" s="147">
        <v>3.6499999999999998E-2</v>
      </c>
      <c r="L13" s="314"/>
      <c r="M13" s="151"/>
      <c r="N13" s="151">
        <v>44865</v>
      </c>
      <c r="O13" s="151" t="s">
        <v>401</v>
      </c>
      <c r="P13" s="188">
        <v>152</v>
      </c>
      <c r="Q13" s="188">
        <v>760</v>
      </c>
      <c r="R13" s="366"/>
    </row>
    <row r="14" spans="1:18" s="293" customFormat="1" ht="18" customHeight="1">
      <c r="A14" s="143">
        <v>12</v>
      </c>
      <c r="B14" s="143" t="s">
        <v>18</v>
      </c>
      <c r="C14" s="143" t="s">
        <v>204</v>
      </c>
      <c r="D14" s="230" t="s">
        <v>208</v>
      </c>
      <c r="E14" s="230" t="s">
        <v>819</v>
      </c>
      <c r="F14" s="314" t="s">
        <v>21</v>
      </c>
      <c r="G14" s="232">
        <v>44865</v>
      </c>
      <c r="H14" s="232">
        <v>45229</v>
      </c>
      <c r="I14" s="147" t="s">
        <v>206</v>
      </c>
      <c r="J14" s="187">
        <v>50000</v>
      </c>
      <c r="K14" s="147">
        <v>3.6499999999999998E-2</v>
      </c>
      <c r="L14" s="314"/>
      <c r="M14" s="151"/>
      <c r="N14" s="151">
        <v>44865</v>
      </c>
      <c r="O14" s="151" t="s">
        <v>401</v>
      </c>
      <c r="P14" s="188">
        <v>152</v>
      </c>
      <c r="Q14" s="188">
        <v>760</v>
      </c>
      <c r="R14" s="366"/>
    </row>
    <row r="15" spans="1:18" s="293" customFormat="1" ht="18" customHeight="1">
      <c r="A15" s="143">
        <v>13</v>
      </c>
      <c r="B15" s="143" t="s">
        <v>18</v>
      </c>
      <c r="C15" s="143" t="s">
        <v>204</v>
      </c>
      <c r="D15" s="230" t="s">
        <v>208</v>
      </c>
      <c r="E15" s="230" t="s">
        <v>820</v>
      </c>
      <c r="F15" s="314" t="s">
        <v>21</v>
      </c>
      <c r="G15" s="232">
        <v>44865</v>
      </c>
      <c r="H15" s="232">
        <v>45229</v>
      </c>
      <c r="I15" s="147" t="s">
        <v>206</v>
      </c>
      <c r="J15" s="187">
        <v>50000</v>
      </c>
      <c r="K15" s="147">
        <v>3.6499999999999998E-2</v>
      </c>
      <c r="L15" s="314"/>
      <c r="M15" s="151"/>
      <c r="N15" s="151">
        <v>44865</v>
      </c>
      <c r="O15" s="151" t="s">
        <v>401</v>
      </c>
      <c r="P15" s="188">
        <v>152</v>
      </c>
      <c r="Q15" s="188">
        <v>760</v>
      </c>
      <c r="R15" s="366"/>
    </row>
    <row r="16" spans="1:18" s="293" customFormat="1" ht="18" customHeight="1">
      <c r="A16" s="143">
        <v>14</v>
      </c>
      <c r="B16" s="143" t="s">
        <v>18</v>
      </c>
      <c r="C16" s="143" t="s">
        <v>204</v>
      </c>
      <c r="D16" s="185" t="s">
        <v>209</v>
      </c>
      <c r="E16" s="185" t="s">
        <v>821</v>
      </c>
      <c r="F16" s="185" t="s">
        <v>26</v>
      </c>
      <c r="G16" s="186">
        <v>44335</v>
      </c>
      <c r="H16" s="186">
        <v>44700</v>
      </c>
      <c r="I16" s="147" t="s">
        <v>206</v>
      </c>
      <c r="J16" s="187">
        <v>50000</v>
      </c>
      <c r="K16" s="147">
        <v>4.3499999999999997E-2</v>
      </c>
      <c r="L16" s="314">
        <v>44699</v>
      </c>
      <c r="M16" s="151" t="s">
        <v>399</v>
      </c>
      <c r="N16" s="151" t="s">
        <v>400</v>
      </c>
      <c r="O16" s="151">
        <v>44699</v>
      </c>
      <c r="P16" s="188">
        <v>48</v>
      </c>
      <c r="Q16" s="188">
        <v>286</v>
      </c>
      <c r="R16" s="366"/>
    </row>
    <row r="17" spans="1:18" s="293" customFormat="1" ht="18" customHeight="1">
      <c r="A17" s="143">
        <v>15</v>
      </c>
      <c r="B17" s="143" t="s">
        <v>18</v>
      </c>
      <c r="C17" s="143" t="s">
        <v>204</v>
      </c>
      <c r="D17" s="230" t="s">
        <v>209</v>
      </c>
      <c r="E17" s="230" t="s">
        <v>821</v>
      </c>
      <c r="F17" s="314" t="s">
        <v>21</v>
      </c>
      <c r="G17" s="232">
        <v>44700</v>
      </c>
      <c r="H17" s="232">
        <v>45065</v>
      </c>
      <c r="I17" s="147" t="s">
        <v>206</v>
      </c>
      <c r="J17" s="187">
        <v>50000</v>
      </c>
      <c r="K17" s="147">
        <v>3.6999999999999998E-2</v>
      </c>
      <c r="L17" s="232">
        <v>45064</v>
      </c>
      <c r="M17" s="151"/>
      <c r="N17" s="151">
        <v>44700</v>
      </c>
      <c r="O17" s="151" t="s">
        <v>401</v>
      </c>
      <c r="P17" s="188">
        <v>317</v>
      </c>
      <c r="Q17" s="188">
        <v>1607</v>
      </c>
      <c r="R17" s="366"/>
    </row>
    <row r="18" spans="1:18" s="293" customFormat="1" ht="18" customHeight="1">
      <c r="A18" s="143">
        <v>16</v>
      </c>
      <c r="B18" s="143" t="s">
        <v>18</v>
      </c>
      <c r="C18" s="143" t="s">
        <v>204</v>
      </c>
      <c r="D18" s="230" t="s">
        <v>209</v>
      </c>
      <c r="E18" s="230" t="s">
        <v>822</v>
      </c>
      <c r="F18" s="314" t="s">
        <v>21</v>
      </c>
      <c r="G18" s="232">
        <v>44939</v>
      </c>
      <c r="H18" s="232">
        <v>45303</v>
      </c>
      <c r="I18" s="147" t="s">
        <v>206</v>
      </c>
      <c r="J18" s="187">
        <v>50000</v>
      </c>
      <c r="K18" s="147">
        <v>3.6499999999999998E-2</v>
      </c>
      <c r="L18" s="314"/>
      <c r="M18" s="151"/>
      <c r="N18" s="151">
        <v>44939</v>
      </c>
      <c r="O18" s="151" t="s">
        <v>401</v>
      </c>
      <c r="P18" s="188">
        <v>78</v>
      </c>
      <c r="Q18" s="188">
        <v>390</v>
      </c>
      <c r="R18" s="366"/>
    </row>
    <row r="19" spans="1:18" s="293" customFormat="1" ht="18" customHeight="1">
      <c r="A19" s="143">
        <v>17</v>
      </c>
      <c r="B19" s="143" t="s">
        <v>18</v>
      </c>
      <c r="C19" s="143" t="s">
        <v>204</v>
      </c>
      <c r="D19" s="185" t="s">
        <v>210</v>
      </c>
      <c r="E19" s="185" t="s">
        <v>647</v>
      </c>
      <c r="F19" s="185" t="s">
        <v>21</v>
      </c>
      <c r="G19" s="186">
        <v>44645</v>
      </c>
      <c r="H19" s="186">
        <v>45010</v>
      </c>
      <c r="I19" s="147" t="s">
        <v>206</v>
      </c>
      <c r="J19" s="187">
        <v>50000</v>
      </c>
      <c r="K19" s="147">
        <v>3.6999999999999998E-2</v>
      </c>
      <c r="L19" s="314">
        <v>45001</v>
      </c>
      <c r="M19" s="151" t="s">
        <v>399</v>
      </c>
      <c r="N19" s="151" t="s">
        <v>400</v>
      </c>
      <c r="O19" s="151">
        <v>45001</v>
      </c>
      <c r="P19" s="188">
        <v>350</v>
      </c>
      <c r="Q19" s="188">
        <v>1774</v>
      </c>
      <c r="R19" s="366"/>
    </row>
    <row r="20" spans="1:18" s="293" customFormat="1" ht="18" customHeight="1">
      <c r="A20" s="143">
        <v>18</v>
      </c>
      <c r="B20" s="143" t="s">
        <v>18</v>
      </c>
      <c r="C20" s="143" t="s">
        <v>204</v>
      </c>
      <c r="D20" s="230" t="s">
        <v>210</v>
      </c>
      <c r="E20" s="230" t="s">
        <v>647</v>
      </c>
      <c r="F20" s="314" t="s">
        <v>21</v>
      </c>
      <c r="G20" s="232">
        <v>45002</v>
      </c>
      <c r="H20" s="232">
        <v>45368</v>
      </c>
      <c r="I20" s="147" t="s">
        <v>206</v>
      </c>
      <c r="J20" s="187">
        <v>50000</v>
      </c>
      <c r="K20" s="147">
        <v>3.6499999999999998E-2</v>
      </c>
      <c r="L20" s="314"/>
      <c r="M20" s="151"/>
      <c r="N20" s="151">
        <v>45002</v>
      </c>
      <c r="O20" s="151" t="s">
        <v>401</v>
      </c>
      <c r="P20" s="188">
        <v>15</v>
      </c>
      <c r="Q20" s="188">
        <v>75</v>
      </c>
      <c r="R20" s="366"/>
    </row>
    <row r="21" spans="1:18" s="293" customFormat="1" ht="18" customHeight="1">
      <c r="A21" s="143">
        <v>19</v>
      </c>
      <c r="B21" s="143" t="s">
        <v>18</v>
      </c>
      <c r="C21" s="143" t="s">
        <v>204</v>
      </c>
      <c r="D21" s="185" t="s">
        <v>210</v>
      </c>
      <c r="E21" s="185" t="s">
        <v>823</v>
      </c>
      <c r="F21" s="185" t="s">
        <v>21</v>
      </c>
      <c r="G21" s="186">
        <v>44489</v>
      </c>
      <c r="H21" s="186">
        <v>44854</v>
      </c>
      <c r="I21" s="147" t="s">
        <v>206</v>
      </c>
      <c r="J21" s="187">
        <v>50000</v>
      </c>
      <c r="K21" s="147">
        <v>3.85E-2</v>
      </c>
      <c r="L21" s="314">
        <v>44855</v>
      </c>
      <c r="M21" s="151" t="s">
        <v>402</v>
      </c>
      <c r="N21" s="151" t="s">
        <v>400</v>
      </c>
      <c r="O21" s="151">
        <v>44854</v>
      </c>
      <c r="P21" s="188">
        <v>203</v>
      </c>
      <c r="Q21" s="188">
        <v>1071</v>
      </c>
      <c r="R21" s="366"/>
    </row>
    <row r="22" spans="1:18" s="293" customFormat="1" ht="18" customHeight="1">
      <c r="A22" s="143">
        <v>20</v>
      </c>
      <c r="B22" s="143" t="s">
        <v>18</v>
      </c>
      <c r="C22" s="143" t="s">
        <v>204</v>
      </c>
      <c r="D22" s="230" t="s">
        <v>210</v>
      </c>
      <c r="E22" s="230" t="s">
        <v>823</v>
      </c>
      <c r="F22" s="314" t="s">
        <v>21</v>
      </c>
      <c r="G22" s="232">
        <v>44858</v>
      </c>
      <c r="H22" s="232">
        <v>45223</v>
      </c>
      <c r="I22" s="147" t="s">
        <v>206</v>
      </c>
      <c r="J22" s="187">
        <v>50000</v>
      </c>
      <c r="K22" s="147">
        <v>3.6499999999999998E-2</v>
      </c>
      <c r="L22" s="314"/>
      <c r="M22" s="151"/>
      <c r="N22" s="151">
        <v>44858</v>
      </c>
      <c r="O22" s="151" t="s">
        <v>401</v>
      </c>
      <c r="P22" s="188">
        <v>159</v>
      </c>
      <c r="Q22" s="188">
        <v>795</v>
      </c>
      <c r="R22" s="366"/>
    </row>
    <row r="23" spans="1:18" s="293" customFormat="1" ht="18" customHeight="1">
      <c r="A23" s="143">
        <v>21</v>
      </c>
      <c r="B23" s="143" t="s">
        <v>18</v>
      </c>
      <c r="C23" s="143" t="s">
        <v>204</v>
      </c>
      <c r="D23" s="185" t="s">
        <v>210</v>
      </c>
      <c r="E23" s="185" t="s">
        <v>824</v>
      </c>
      <c r="F23" s="185" t="s">
        <v>21</v>
      </c>
      <c r="G23" s="186">
        <v>44495</v>
      </c>
      <c r="H23" s="186">
        <v>44860</v>
      </c>
      <c r="I23" s="147" t="s">
        <v>206</v>
      </c>
      <c r="J23" s="187">
        <v>50000</v>
      </c>
      <c r="K23" s="147">
        <v>3.85E-2</v>
      </c>
      <c r="L23" s="314">
        <v>44859</v>
      </c>
      <c r="M23" s="151" t="s">
        <v>399</v>
      </c>
      <c r="N23" s="151" t="s">
        <v>400</v>
      </c>
      <c r="O23" s="151">
        <v>44859</v>
      </c>
      <c r="P23" s="188">
        <v>208</v>
      </c>
      <c r="Q23" s="188">
        <v>1097</v>
      </c>
      <c r="R23" s="366"/>
    </row>
    <row r="24" spans="1:18" s="293" customFormat="1" ht="18" customHeight="1">
      <c r="A24" s="143">
        <v>22</v>
      </c>
      <c r="B24" s="143" t="s">
        <v>18</v>
      </c>
      <c r="C24" s="143" t="s">
        <v>204</v>
      </c>
      <c r="D24" s="230" t="s">
        <v>210</v>
      </c>
      <c r="E24" s="230" t="s">
        <v>824</v>
      </c>
      <c r="F24" s="314" t="s">
        <v>21</v>
      </c>
      <c r="G24" s="232">
        <v>44876</v>
      </c>
      <c r="H24" s="232">
        <v>45241</v>
      </c>
      <c r="I24" s="147" t="s">
        <v>206</v>
      </c>
      <c r="J24" s="187">
        <v>50000</v>
      </c>
      <c r="K24" s="147">
        <v>3.6499999999999998E-2</v>
      </c>
      <c r="L24" s="314"/>
      <c r="M24" s="151"/>
      <c r="N24" s="151">
        <v>44876</v>
      </c>
      <c r="O24" s="151" t="s">
        <v>401</v>
      </c>
      <c r="P24" s="188">
        <v>141</v>
      </c>
      <c r="Q24" s="188">
        <v>705</v>
      </c>
      <c r="R24" s="366"/>
    </row>
    <row r="25" spans="1:18" s="293" customFormat="1" ht="18" customHeight="1">
      <c r="A25" s="143">
        <v>23</v>
      </c>
      <c r="B25" s="143" t="s">
        <v>18</v>
      </c>
      <c r="C25" s="143" t="s">
        <v>204</v>
      </c>
      <c r="D25" s="185" t="s">
        <v>210</v>
      </c>
      <c r="E25" s="185" t="s">
        <v>825</v>
      </c>
      <c r="F25" s="185" t="s">
        <v>26</v>
      </c>
      <c r="G25" s="186">
        <v>44642</v>
      </c>
      <c r="H25" s="186">
        <v>45007</v>
      </c>
      <c r="I25" s="147" t="s">
        <v>206</v>
      </c>
      <c r="J25" s="187">
        <v>50000</v>
      </c>
      <c r="K25" s="147">
        <v>3.6999999999999998E-2</v>
      </c>
      <c r="L25" s="314">
        <v>44992</v>
      </c>
      <c r="M25" s="151" t="s">
        <v>399</v>
      </c>
      <c r="N25" s="151" t="s">
        <v>400</v>
      </c>
      <c r="O25" s="151">
        <v>44992</v>
      </c>
      <c r="P25" s="188">
        <v>341</v>
      </c>
      <c r="Q25" s="188">
        <v>1728</v>
      </c>
      <c r="R25" s="366"/>
    </row>
    <row r="26" spans="1:18" s="293" customFormat="1" ht="18" customHeight="1">
      <c r="A26" s="143">
        <v>24</v>
      </c>
      <c r="B26" s="143" t="s">
        <v>18</v>
      </c>
      <c r="C26" s="143" t="s">
        <v>204</v>
      </c>
      <c r="D26" s="230" t="s">
        <v>210</v>
      </c>
      <c r="E26" s="230" t="s">
        <v>825</v>
      </c>
      <c r="F26" s="314" t="s">
        <v>21</v>
      </c>
      <c r="G26" s="232">
        <v>45006</v>
      </c>
      <c r="H26" s="232">
        <v>45372</v>
      </c>
      <c r="I26" s="147" t="s">
        <v>206</v>
      </c>
      <c r="J26" s="187">
        <v>50000</v>
      </c>
      <c r="K26" s="147">
        <v>3.6499999999999998E-2</v>
      </c>
      <c r="L26" s="314"/>
      <c r="M26" s="151"/>
      <c r="N26" s="151">
        <v>45006</v>
      </c>
      <c r="O26" s="151" t="s">
        <v>401</v>
      </c>
      <c r="P26" s="188">
        <v>11</v>
      </c>
      <c r="Q26" s="188">
        <v>55</v>
      </c>
      <c r="R26" s="366"/>
    </row>
    <row r="27" spans="1:18" s="293" customFormat="1" ht="18" customHeight="1">
      <c r="A27" s="143">
        <v>25</v>
      </c>
      <c r="B27" s="143" t="s">
        <v>18</v>
      </c>
      <c r="C27" s="143" t="s">
        <v>204</v>
      </c>
      <c r="D27" s="185" t="s">
        <v>211</v>
      </c>
      <c r="E27" s="185" t="s">
        <v>826</v>
      </c>
      <c r="F27" s="185" t="s">
        <v>21</v>
      </c>
      <c r="G27" s="186">
        <v>44434</v>
      </c>
      <c r="H27" s="186">
        <v>44799</v>
      </c>
      <c r="I27" s="147" t="s">
        <v>206</v>
      </c>
      <c r="J27" s="187">
        <v>50000</v>
      </c>
      <c r="K27" s="147">
        <v>3.85E-2</v>
      </c>
      <c r="L27" s="314">
        <v>44799</v>
      </c>
      <c r="M27" s="151" t="s">
        <v>399</v>
      </c>
      <c r="N27" s="151" t="s">
        <v>400</v>
      </c>
      <c r="O27" s="151">
        <v>44798</v>
      </c>
      <c r="P27" s="188">
        <v>147</v>
      </c>
      <c r="Q27" s="188">
        <v>775</v>
      </c>
      <c r="R27" s="366" t="s">
        <v>212</v>
      </c>
    </row>
    <row r="28" spans="1:18" s="293" customFormat="1" ht="18" customHeight="1">
      <c r="A28" s="143">
        <v>26</v>
      </c>
      <c r="B28" s="143" t="s">
        <v>18</v>
      </c>
      <c r="C28" s="143" t="s">
        <v>204</v>
      </c>
      <c r="D28" s="230" t="s">
        <v>211</v>
      </c>
      <c r="E28" s="230" t="s">
        <v>826</v>
      </c>
      <c r="F28" s="314" t="s">
        <v>21</v>
      </c>
      <c r="G28" s="232">
        <v>44799</v>
      </c>
      <c r="H28" s="232">
        <v>45164</v>
      </c>
      <c r="I28" s="147" t="s">
        <v>206</v>
      </c>
      <c r="J28" s="187">
        <v>50000</v>
      </c>
      <c r="K28" s="147">
        <v>3.6499999999999998E-2</v>
      </c>
      <c r="L28" s="314"/>
      <c r="M28" s="151"/>
      <c r="N28" s="151">
        <v>44799</v>
      </c>
      <c r="O28" s="151" t="s">
        <v>401</v>
      </c>
      <c r="P28" s="188">
        <v>218</v>
      </c>
      <c r="Q28" s="188">
        <v>1090</v>
      </c>
      <c r="R28" s="366"/>
    </row>
    <row r="29" spans="1:18" s="293" customFormat="1" ht="18" customHeight="1">
      <c r="A29" s="143">
        <v>27</v>
      </c>
      <c r="B29" s="143" t="s">
        <v>18</v>
      </c>
      <c r="C29" s="143" t="s">
        <v>204</v>
      </c>
      <c r="D29" s="230" t="s">
        <v>213</v>
      </c>
      <c r="E29" s="230" t="s">
        <v>827</v>
      </c>
      <c r="F29" s="314" t="s">
        <v>21</v>
      </c>
      <c r="G29" s="232">
        <v>44865</v>
      </c>
      <c r="H29" s="232">
        <v>45229</v>
      </c>
      <c r="I29" s="147" t="s">
        <v>206</v>
      </c>
      <c r="J29" s="187">
        <v>50000</v>
      </c>
      <c r="K29" s="147">
        <v>3.6499999999999998E-2</v>
      </c>
      <c r="L29" s="314"/>
      <c r="M29" s="151"/>
      <c r="N29" s="151">
        <v>44865</v>
      </c>
      <c r="O29" s="151" t="s">
        <v>401</v>
      </c>
      <c r="P29" s="188">
        <v>152</v>
      </c>
      <c r="Q29" s="188">
        <v>760</v>
      </c>
      <c r="R29" s="366"/>
    </row>
    <row r="30" spans="1:18" s="293" customFormat="1" ht="18" customHeight="1">
      <c r="A30" s="143">
        <v>28</v>
      </c>
      <c r="B30" s="143" t="s">
        <v>18</v>
      </c>
      <c r="C30" s="143" t="s">
        <v>204</v>
      </c>
      <c r="D30" s="230" t="s">
        <v>214</v>
      </c>
      <c r="E30" s="230" t="s">
        <v>828</v>
      </c>
      <c r="F30" s="314" t="s">
        <v>21</v>
      </c>
      <c r="G30" s="232">
        <v>44768</v>
      </c>
      <c r="H30" s="232">
        <v>45133</v>
      </c>
      <c r="I30" s="147" t="s">
        <v>206</v>
      </c>
      <c r="J30" s="187">
        <v>50000</v>
      </c>
      <c r="K30" s="147">
        <v>3.6999999999999998E-2</v>
      </c>
      <c r="L30" s="314"/>
      <c r="M30" s="151"/>
      <c r="N30" s="151">
        <v>44768</v>
      </c>
      <c r="O30" s="151" t="s">
        <v>401</v>
      </c>
      <c r="P30" s="188">
        <v>249</v>
      </c>
      <c r="Q30" s="188">
        <v>1262</v>
      </c>
      <c r="R30" s="366"/>
    </row>
    <row r="31" spans="1:18" s="293" customFormat="1" ht="18" customHeight="1">
      <c r="A31" s="143">
        <v>29</v>
      </c>
      <c r="B31" s="143" t="s">
        <v>18</v>
      </c>
      <c r="C31" s="143" t="s">
        <v>204</v>
      </c>
      <c r="D31" s="185" t="s">
        <v>214</v>
      </c>
      <c r="E31" s="185" t="s">
        <v>829</v>
      </c>
      <c r="F31" s="185" t="s">
        <v>21</v>
      </c>
      <c r="G31" s="186">
        <v>44649</v>
      </c>
      <c r="H31" s="186">
        <v>45014</v>
      </c>
      <c r="I31" s="147" t="s">
        <v>206</v>
      </c>
      <c r="J31" s="187">
        <v>50000</v>
      </c>
      <c r="K31" s="147">
        <v>3.6999999999999998E-2</v>
      </c>
      <c r="L31" s="314">
        <v>44991</v>
      </c>
      <c r="M31" s="151" t="s">
        <v>399</v>
      </c>
      <c r="N31" s="151" t="s">
        <v>400</v>
      </c>
      <c r="O31" s="151">
        <v>44991</v>
      </c>
      <c r="P31" s="188">
        <v>340</v>
      </c>
      <c r="Q31" s="188">
        <v>1723</v>
      </c>
      <c r="R31" s="366"/>
    </row>
    <row r="32" spans="1:18" s="293" customFormat="1" ht="18" customHeight="1">
      <c r="A32" s="143">
        <v>30</v>
      </c>
      <c r="B32" s="143" t="s">
        <v>18</v>
      </c>
      <c r="C32" s="143" t="s">
        <v>204</v>
      </c>
      <c r="D32" s="230" t="s">
        <v>214</v>
      </c>
      <c r="E32" s="230" t="s">
        <v>829</v>
      </c>
      <c r="F32" s="185" t="s">
        <v>21</v>
      </c>
      <c r="G32" s="232">
        <v>44993</v>
      </c>
      <c r="H32" s="232">
        <v>45359</v>
      </c>
      <c r="I32" s="147" t="s">
        <v>206</v>
      </c>
      <c r="J32" s="187">
        <v>50000</v>
      </c>
      <c r="K32" s="147">
        <v>3.6499999999999998E-2</v>
      </c>
      <c r="L32" s="314"/>
      <c r="M32" s="151"/>
      <c r="N32" s="151">
        <v>44993</v>
      </c>
      <c r="O32" s="151" t="s">
        <v>401</v>
      </c>
      <c r="P32" s="188">
        <v>24</v>
      </c>
      <c r="Q32" s="188">
        <v>120</v>
      </c>
      <c r="R32" s="366"/>
    </row>
    <row r="33" spans="1:18" s="293" customFormat="1" ht="18" customHeight="1">
      <c r="A33" s="143">
        <v>31</v>
      </c>
      <c r="B33" s="143" t="s">
        <v>18</v>
      </c>
      <c r="C33" s="143" t="s">
        <v>204</v>
      </c>
      <c r="D33" s="185" t="s">
        <v>214</v>
      </c>
      <c r="E33" s="185" t="s">
        <v>830</v>
      </c>
      <c r="F33" s="185" t="s">
        <v>21</v>
      </c>
      <c r="G33" s="186">
        <v>44565</v>
      </c>
      <c r="H33" s="186">
        <v>44930</v>
      </c>
      <c r="I33" s="147" t="s">
        <v>206</v>
      </c>
      <c r="J33" s="187">
        <v>50000</v>
      </c>
      <c r="K33" s="147">
        <v>3.7999999999999999E-2</v>
      </c>
      <c r="L33" s="314">
        <v>44938</v>
      </c>
      <c r="M33" s="151" t="s">
        <v>402</v>
      </c>
      <c r="N33" s="151" t="s">
        <v>400</v>
      </c>
      <c r="O33" s="151">
        <v>44930</v>
      </c>
      <c r="P33" s="188">
        <v>279</v>
      </c>
      <c r="Q33" s="188">
        <v>1452</v>
      </c>
      <c r="R33" s="366"/>
    </row>
    <row r="34" spans="1:18" s="293" customFormat="1" ht="18" customHeight="1">
      <c r="A34" s="143">
        <v>32</v>
      </c>
      <c r="B34" s="143" t="s">
        <v>18</v>
      </c>
      <c r="C34" s="143" t="s">
        <v>204</v>
      </c>
      <c r="D34" s="230" t="s">
        <v>214</v>
      </c>
      <c r="E34" s="230" t="s">
        <v>830</v>
      </c>
      <c r="F34" s="314" t="s">
        <v>21</v>
      </c>
      <c r="G34" s="232">
        <v>44939</v>
      </c>
      <c r="H34" s="232">
        <v>45303</v>
      </c>
      <c r="I34" s="147" t="s">
        <v>206</v>
      </c>
      <c r="J34" s="187">
        <v>50000</v>
      </c>
      <c r="K34" s="147">
        <v>3.6499999999999998E-2</v>
      </c>
      <c r="L34" s="314"/>
      <c r="M34" s="151"/>
      <c r="N34" s="151">
        <v>44939</v>
      </c>
      <c r="O34" s="151" t="s">
        <v>401</v>
      </c>
      <c r="P34" s="188">
        <v>78</v>
      </c>
      <c r="Q34" s="188">
        <v>390</v>
      </c>
      <c r="R34" s="366"/>
    </row>
    <row r="35" spans="1:18" s="293" customFormat="1" ht="18" customHeight="1">
      <c r="A35" s="143">
        <v>33</v>
      </c>
      <c r="B35" s="143" t="s">
        <v>18</v>
      </c>
      <c r="C35" s="143" t="s">
        <v>204</v>
      </c>
      <c r="D35" s="230" t="s">
        <v>214</v>
      </c>
      <c r="E35" s="230" t="s">
        <v>831</v>
      </c>
      <c r="F35" s="314" t="s">
        <v>21</v>
      </c>
      <c r="G35" s="232">
        <v>44733</v>
      </c>
      <c r="H35" s="232">
        <v>45098</v>
      </c>
      <c r="I35" s="147" t="s">
        <v>206</v>
      </c>
      <c r="J35" s="187">
        <v>50000</v>
      </c>
      <c r="K35" s="147">
        <v>3.6999999999999998E-2</v>
      </c>
      <c r="L35" s="314"/>
      <c r="M35" s="151"/>
      <c r="N35" s="151">
        <v>44733</v>
      </c>
      <c r="O35" s="151" t="s">
        <v>401</v>
      </c>
      <c r="P35" s="188">
        <v>284</v>
      </c>
      <c r="Q35" s="188">
        <v>1439</v>
      </c>
      <c r="R35" s="366"/>
    </row>
    <row r="36" spans="1:18" s="293" customFormat="1" ht="18" customHeight="1">
      <c r="A36" s="143">
        <v>34</v>
      </c>
      <c r="B36" s="143" t="s">
        <v>18</v>
      </c>
      <c r="C36" s="143" t="s">
        <v>204</v>
      </c>
      <c r="D36" s="185" t="s">
        <v>215</v>
      </c>
      <c r="E36" s="185" t="s">
        <v>832</v>
      </c>
      <c r="F36" s="185" t="s">
        <v>30</v>
      </c>
      <c r="G36" s="186">
        <v>44582</v>
      </c>
      <c r="H36" s="186">
        <v>44947</v>
      </c>
      <c r="I36" s="147" t="s">
        <v>206</v>
      </c>
      <c r="J36" s="187">
        <v>50000</v>
      </c>
      <c r="K36" s="147">
        <v>3.6999999999999998E-2</v>
      </c>
      <c r="L36" s="314">
        <v>44931</v>
      </c>
      <c r="M36" s="151" t="s">
        <v>399</v>
      </c>
      <c r="N36" s="151" t="s">
        <v>400</v>
      </c>
      <c r="O36" s="151">
        <v>44931</v>
      </c>
      <c r="P36" s="188">
        <v>280</v>
      </c>
      <c r="Q36" s="188">
        <v>1419</v>
      </c>
      <c r="R36" s="366"/>
    </row>
    <row r="37" spans="1:18" s="293" customFormat="1" ht="18" customHeight="1">
      <c r="A37" s="143">
        <v>35</v>
      </c>
      <c r="B37" s="143" t="s">
        <v>18</v>
      </c>
      <c r="C37" s="143" t="s">
        <v>204</v>
      </c>
      <c r="D37" s="230" t="s">
        <v>215</v>
      </c>
      <c r="E37" s="230" t="s">
        <v>832</v>
      </c>
      <c r="F37" s="185" t="s">
        <v>30</v>
      </c>
      <c r="G37" s="232">
        <v>44957</v>
      </c>
      <c r="H37" s="232">
        <v>45322</v>
      </c>
      <c r="I37" s="147" t="s">
        <v>206</v>
      </c>
      <c r="J37" s="187">
        <v>50000</v>
      </c>
      <c r="K37" s="147">
        <v>3.6499999999999998E-2</v>
      </c>
      <c r="L37" s="314"/>
      <c r="M37" s="151"/>
      <c r="N37" s="151">
        <v>44957</v>
      </c>
      <c r="O37" s="151" t="s">
        <v>401</v>
      </c>
      <c r="P37" s="188">
        <v>60</v>
      </c>
      <c r="Q37" s="188">
        <v>300</v>
      </c>
      <c r="R37" s="366"/>
    </row>
    <row r="38" spans="1:18" s="293" customFormat="1" ht="18" customHeight="1">
      <c r="A38" s="143">
        <v>36</v>
      </c>
      <c r="B38" s="143" t="s">
        <v>18</v>
      </c>
      <c r="C38" s="143" t="s">
        <v>204</v>
      </c>
      <c r="D38" s="230" t="s">
        <v>216</v>
      </c>
      <c r="E38" s="230" t="s">
        <v>833</v>
      </c>
      <c r="F38" s="314" t="s">
        <v>21</v>
      </c>
      <c r="G38" s="232">
        <v>44865</v>
      </c>
      <c r="H38" s="232">
        <v>45229</v>
      </c>
      <c r="I38" s="147" t="s">
        <v>206</v>
      </c>
      <c r="J38" s="187">
        <v>50000</v>
      </c>
      <c r="K38" s="147">
        <v>3.6499999999999998E-2</v>
      </c>
      <c r="L38" s="314"/>
      <c r="M38" s="151"/>
      <c r="N38" s="151">
        <v>44865</v>
      </c>
      <c r="O38" s="151" t="s">
        <v>401</v>
      </c>
      <c r="P38" s="188">
        <v>152</v>
      </c>
      <c r="Q38" s="188">
        <v>760</v>
      </c>
      <c r="R38" s="366"/>
    </row>
    <row r="39" spans="1:18" s="293" customFormat="1" ht="18" customHeight="1">
      <c r="A39" s="143">
        <v>37</v>
      </c>
      <c r="B39" s="143" t="s">
        <v>18</v>
      </c>
      <c r="C39" s="143" t="s">
        <v>204</v>
      </c>
      <c r="D39" s="185" t="s">
        <v>217</v>
      </c>
      <c r="E39" s="185" t="s">
        <v>834</v>
      </c>
      <c r="F39" s="185" t="s">
        <v>21</v>
      </c>
      <c r="G39" s="186">
        <v>44572</v>
      </c>
      <c r="H39" s="186">
        <v>44937</v>
      </c>
      <c r="I39" s="147" t="s">
        <v>206</v>
      </c>
      <c r="J39" s="187">
        <v>50000</v>
      </c>
      <c r="K39" s="147">
        <v>3.7999999999999999E-2</v>
      </c>
      <c r="L39" s="314">
        <v>44914</v>
      </c>
      <c r="M39" s="151" t="s">
        <v>399</v>
      </c>
      <c r="N39" s="151" t="s">
        <v>400</v>
      </c>
      <c r="O39" s="151">
        <v>44914</v>
      </c>
      <c r="P39" s="188">
        <v>263</v>
      </c>
      <c r="Q39" s="188">
        <v>1369</v>
      </c>
      <c r="R39" s="366"/>
    </row>
    <row r="40" spans="1:18" s="293" customFormat="1" ht="18" customHeight="1">
      <c r="A40" s="143">
        <v>38</v>
      </c>
      <c r="B40" s="143" t="s">
        <v>18</v>
      </c>
      <c r="C40" s="143" t="s">
        <v>204</v>
      </c>
      <c r="D40" s="230" t="s">
        <v>217</v>
      </c>
      <c r="E40" s="230" t="s">
        <v>834</v>
      </c>
      <c r="F40" s="314" t="s">
        <v>21</v>
      </c>
      <c r="G40" s="232">
        <v>44930</v>
      </c>
      <c r="H40" s="232">
        <v>45294</v>
      </c>
      <c r="I40" s="147" t="s">
        <v>206</v>
      </c>
      <c r="J40" s="187">
        <v>50000</v>
      </c>
      <c r="K40" s="147">
        <v>3.6499999999999998E-2</v>
      </c>
      <c r="L40" s="314"/>
      <c r="M40" s="151"/>
      <c r="N40" s="151">
        <v>44930</v>
      </c>
      <c r="O40" s="151" t="s">
        <v>401</v>
      </c>
      <c r="P40" s="188">
        <v>87</v>
      </c>
      <c r="Q40" s="188">
        <v>435</v>
      </c>
      <c r="R40" s="366"/>
    </row>
    <row r="41" spans="1:18" s="293" customFormat="1" ht="18" customHeight="1">
      <c r="A41" s="143">
        <v>39</v>
      </c>
      <c r="B41" s="143" t="s">
        <v>18</v>
      </c>
      <c r="C41" s="143" t="s">
        <v>204</v>
      </c>
      <c r="D41" s="185" t="s">
        <v>217</v>
      </c>
      <c r="E41" s="185" t="s">
        <v>835</v>
      </c>
      <c r="F41" s="185" t="s">
        <v>21</v>
      </c>
      <c r="G41" s="186">
        <v>44516</v>
      </c>
      <c r="H41" s="186">
        <v>44881</v>
      </c>
      <c r="I41" s="147" t="s">
        <v>206</v>
      </c>
      <c r="J41" s="187">
        <v>50000</v>
      </c>
      <c r="K41" s="147">
        <v>3.85E-2</v>
      </c>
      <c r="L41" s="314">
        <v>44880</v>
      </c>
      <c r="M41" s="151" t="s">
        <v>399</v>
      </c>
      <c r="N41" s="151" t="s">
        <v>400</v>
      </c>
      <c r="O41" s="151">
        <v>44880</v>
      </c>
      <c r="P41" s="188">
        <v>229</v>
      </c>
      <c r="Q41" s="188">
        <v>1208</v>
      </c>
      <c r="R41" s="366"/>
    </row>
    <row r="42" spans="1:18" s="293" customFormat="1" ht="18" customHeight="1">
      <c r="A42" s="143">
        <v>40</v>
      </c>
      <c r="B42" s="143" t="s">
        <v>18</v>
      </c>
      <c r="C42" s="143" t="s">
        <v>204</v>
      </c>
      <c r="D42" s="230" t="s">
        <v>217</v>
      </c>
      <c r="E42" s="230" t="s">
        <v>835</v>
      </c>
      <c r="F42" s="314" t="s">
        <v>21</v>
      </c>
      <c r="G42" s="232">
        <v>44889</v>
      </c>
      <c r="H42" s="232">
        <v>45254</v>
      </c>
      <c r="I42" s="147" t="s">
        <v>206</v>
      </c>
      <c r="J42" s="187">
        <v>50000</v>
      </c>
      <c r="K42" s="147">
        <v>3.6499999999999998E-2</v>
      </c>
      <c r="L42" s="314"/>
      <c r="M42" s="151"/>
      <c r="N42" s="151">
        <v>44889</v>
      </c>
      <c r="O42" s="151" t="s">
        <v>401</v>
      </c>
      <c r="P42" s="188">
        <v>128</v>
      </c>
      <c r="Q42" s="188">
        <v>640</v>
      </c>
      <c r="R42" s="366"/>
    </row>
    <row r="43" spans="1:18" s="293" customFormat="1" ht="18" customHeight="1">
      <c r="A43" s="143">
        <v>41</v>
      </c>
      <c r="B43" s="143" t="s">
        <v>18</v>
      </c>
      <c r="C43" s="143" t="s">
        <v>204</v>
      </c>
      <c r="D43" s="185" t="s">
        <v>217</v>
      </c>
      <c r="E43" s="185" t="s">
        <v>836</v>
      </c>
      <c r="F43" s="185" t="s">
        <v>26</v>
      </c>
      <c r="G43" s="186">
        <v>44354</v>
      </c>
      <c r="H43" s="186">
        <v>44719</v>
      </c>
      <c r="I43" s="147" t="s">
        <v>206</v>
      </c>
      <c r="J43" s="187">
        <v>50000</v>
      </c>
      <c r="K43" s="147">
        <v>4.3499999999999997E-2</v>
      </c>
      <c r="L43" s="314">
        <v>44709</v>
      </c>
      <c r="M43" s="151" t="s">
        <v>399</v>
      </c>
      <c r="N43" s="151" t="s">
        <v>400</v>
      </c>
      <c r="O43" s="151">
        <v>44709</v>
      </c>
      <c r="P43" s="188">
        <v>58</v>
      </c>
      <c r="Q43" s="188">
        <v>346</v>
      </c>
      <c r="R43" s="366"/>
    </row>
    <row r="44" spans="1:18" s="293" customFormat="1" ht="18" customHeight="1">
      <c r="A44" s="143">
        <v>42</v>
      </c>
      <c r="B44" s="143" t="s">
        <v>18</v>
      </c>
      <c r="C44" s="143" t="s">
        <v>204</v>
      </c>
      <c r="D44" s="230" t="s">
        <v>217</v>
      </c>
      <c r="E44" s="230" t="s">
        <v>836</v>
      </c>
      <c r="F44" s="314" t="s">
        <v>21</v>
      </c>
      <c r="G44" s="232">
        <v>44741</v>
      </c>
      <c r="H44" s="232">
        <v>45106</v>
      </c>
      <c r="I44" s="147" t="s">
        <v>206</v>
      </c>
      <c r="J44" s="187">
        <v>50000</v>
      </c>
      <c r="K44" s="147">
        <v>3.6999999999999998E-2</v>
      </c>
      <c r="L44" s="314"/>
      <c r="M44" s="151"/>
      <c r="N44" s="151">
        <v>44741</v>
      </c>
      <c r="O44" s="151" t="s">
        <v>401</v>
      </c>
      <c r="P44" s="188">
        <v>276</v>
      </c>
      <c r="Q44" s="188">
        <v>1399</v>
      </c>
      <c r="R44" s="366"/>
    </row>
    <row r="45" spans="1:18" ht="18" customHeight="1">
      <c r="A45" s="716"/>
      <c r="B45" s="717"/>
      <c r="C45" s="718"/>
      <c r="D45" s="716" t="s">
        <v>37</v>
      </c>
      <c r="E45" s="717"/>
      <c r="F45" s="197"/>
      <c r="G45" s="197"/>
      <c r="H45" s="197"/>
      <c r="I45" s="197"/>
      <c r="J45" s="198">
        <f>SUM(J3:J44)</f>
        <v>2070000</v>
      </c>
      <c r="K45" s="198"/>
      <c r="L45" s="198"/>
      <c r="M45" s="198"/>
      <c r="N45" s="198"/>
      <c r="O45" s="198"/>
      <c r="P45" s="198"/>
      <c r="Q45" s="198">
        <f>SUM(Q3:Q44)</f>
        <v>37386</v>
      </c>
      <c r="R45" s="202"/>
    </row>
    <row r="46" spans="1:18">
      <c r="J46" s="200"/>
    </row>
  </sheetData>
  <autoFilter ref="A2:R45"/>
  <sortState ref="A3:T44">
    <sortCondition ref="A3:A44"/>
  </sortState>
  <mergeCells count="3">
    <mergeCell ref="A1:Q1"/>
    <mergeCell ref="A45:C45"/>
    <mergeCell ref="D45:E45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78" fitToHeight="0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 filterMode="1">
    <pageSetUpPr fitToPage="1"/>
  </sheetPr>
  <dimension ref="A1:Q38"/>
  <sheetViews>
    <sheetView workbookViewId="0">
      <pane ySplit="2" topLeftCell="A3" activePane="bottomLeft" state="frozen"/>
      <selection activeCell="H27" sqref="H27"/>
      <selection pane="bottomLeft" activeCell="R32" sqref="R3:R32"/>
    </sheetView>
  </sheetViews>
  <sheetFormatPr defaultColWidth="10" defaultRowHeight="14.25"/>
  <cols>
    <col min="1" max="1" width="5.625" style="173" customWidth="1"/>
    <col min="2" max="2" width="8.5" style="199" hidden="1" customWidth="1"/>
    <col min="3" max="3" width="8.75" style="199" hidden="1" customWidth="1"/>
    <col min="4" max="4" width="8" style="199" customWidth="1"/>
    <col min="5" max="5" width="9.75" style="199" customWidth="1"/>
    <col min="6" max="6" width="8.125" style="199" customWidth="1"/>
    <col min="7" max="8" width="11.25" style="199" customWidth="1"/>
    <col min="9" max="9" width="11.25" style="173" customWidth="1"/>
    <col min="10" max="10" width="12.25" style="200" customWidth="1"/>
    <col min="11" max="11" width="9.375" style="201" customWidth="1"/>
    <col min="12" max="12" width="11.25" style="173" customWidth="1"/>
    <col min="13" max="13" width="11.25" style="173" hidden="1" customWidth="1"/>
    <col min="14" max="15" width="11.25" style="213" customWidth="1"/>
    <col min="16" max="16" width="9.125" style="202" customWidth="1"/>
    <col min="17" max="17" width="10.375" style="173" customWidth="1"/>
    <col min="18" max="16384" width="10" style="173"/>
  </cols>
  <sheetData>
    <row r="1" spans="1:17" s="369" customFormat="1" ht="36.75" customHeight="1">
      <c r="A1" s="703" t="s">
        <v>219</v>
      </c>
      <c r="B1" s="703"/>
      <c r="C1" s="703"/>
      <c r="D1" s="703"/>
      <c r="E1" s="703"/>
      <c r="F1" s="703"/>
      <c r="G1" s="703"/>
      <c r="H1" s="703"/>
      <c r="I1" s="703"/>
      <c r="J1" s="719"/>
      <c r="K1" s="703"/>
      <c r="L1" s="703"/>
      <c r="M1" s="703"/>
      <c r="N1" s="703"/>
      <c r="O1" s="703"/>
      <c r="P1" s="703"/>
      <c r="Q1" s="703"/>
    </row>
    <row r="2" spans="1:17" s="290" customFormat="1" ht="30" customHeight="1">
      <c r="A2" s="134" t="s">
        <v>1</v>
      </c>
      <c r="B2" s="134" t="s">
        <v>2</v>
      </c>
      <c r="C2" s="135" t="s">
        <v>3</v>
      </c>
      <c r="D2" s="135" t="s">
        <v>4</v>
      </c>
      <c r="E2" s="135" t="s">
        <v>5</v>
      </c>
      <c r="F2" s="135" t="s">
        <v>6</v>
      </c>
      <c r="G2" s="136" t="s">
        <v>7</v>
      </c>
      <c r="H2" s="136" t="s">
        <v>8</v>
      </c>
      <c r="I2" s="135" t="s">
        <v>9</v>
      </c>
      <c r="J2" s="370" t="s">
        <v>10</v>
      </c>
      <c r="K2" s="138" t="s">
        <v>11</v>
      </c>
      <c r="L2" s="139" t="s">
        <v>12</v>
      </c>
      <c r="M2" s="289" t="s">
        <v>13</v>
      </c>
      <c r="N2" s="310" t="s">
        <v>14</v>
      </c>
      <c r="O2" s="310" t="s">
        <v>15</v>
      </c>
      <c r="P2" s="140" t="s">
        <v>16</v>
      </c>
      <c r="Q2" s="141" t="s">
        <v>17</v>
      </c>
    </row>
    <row r="3" spans="1:17" s="190" customFormat="1" ht="23.1" customHeight="1">
      <c r="A3" s="241">
        <v>1</v>
      </c>
      <c r="B3" s="143" t="s">
        <v>18</v>
      </c>
      <c r="C3" s="371" t="s">
        <v>220</v>
      </c>
      <c r="D3" s="185" t="s">
        <v>221</v>
      </c>
      <c r="E3" s="185" t="s">
        <v>488</v>
      </c>
      <c r="F3" s="241" t="s">
        <v>21</v>
      </c>
      <c r="G3" s="186">
        <v>44519</v>
      </c>
      <c r="H3" s="186">
        <v>44884</v>
      </c>
      <c r="I3" s="372" t="s">
        <v>222</v>
      </c>
      <c r="J3" s="373">
        <v>30000</v>
      </c>
      <c r="K3" s="147">
        <v>3.85E-2</v>
      </c>
      <c r="L3" s="151">
        <v>44865</v>
      </c>
      <c r="M3" s="151" t="str">
        <f t="shared" ref="M3:M32" si="0">IF(L3-H3&lt;=0,"","逾期")</f>
        <v/>
      </c>
      <c r="N3" s="151" t="str">
        <f t="shared" ref="N3:N32" si="1">IF(G3&gt;=DATE(2022,4,1),G3,"2022-04-01")</f>
        <v>2022-04-01</v>
      </c>
      <c r="O3" s="151">
        <f t="shared" ref="O3:O32" si="2">IF(L3&gt;H3,H3,IF(H3&lt;DATE(2022,4,1),"0",IF(AND(H3&gt;=DATE(2022,4,1),H3&lt;=DATE(2023,3,31),L3&lt;=H3),L3,"2023-3-31")))</f>
        <v>44865</v>
      </c>
      <c r="P3" s="188">
        <f t="shared" ref="P3:P32" si="3">IF(O3-N3+1&gt;0,O3-N3+1,"0")</f>
        <v>214</v>
      </c>
      <c r="Q3" s="188">
        <f t="shared" ref="Q3:Q32" si="4">ROUND(J3*K3/365*P3,0)</f>
        <v>677</v>
      </c>
    </row>
    <row r="4" spans="1:17" s="190" customFormat="1" ht="23.1" customHeight="1">
      <c r="A4" s="241">
        <v>2</v>
      </c>
      <c r="B4" s="143" t="s">
        <v>18</v>
      </c>
      <c r="C4" s="371" t="s">
        <v>220</v>
      </c>
      <c r="D4" s="230" t="s">
        <v>221</v>
      </c>
      <c r="E4" s="230" t="s">
        <v>488</v>
      </c>
      <c r="F4" s="241" t="s">
        <v>21</v>
      </c>
      <c r="G4" s="338">
        <v>44866</v>
      </c>
      <c r="H4" s="338">
        <v>45231</v>
      </c>
      <c r="I4" s="372" t="s">
        <v>222</v>
      </c>
      <c r="J4" s="373">
        <v>30000</v>
      </c>
      <c r="K4" s="147">
        <v>3.6499999999999998E-2</v>
      </c>
      <c r="L4" s="374"/>
      <c r="M4" s="151" t="str">
        <f t="shared" si="0"/>
        <v/>
      </c>
      <c r="N4" s="151">
        <f t="shared" si="1"/>
        <v>44866</v>
      </c>
      <c r="O4" s="151" t="str">
        <f t="shared" si="2"/>
        <v>2023-3-31</v>
      </c>
      <c r="P4" s="188">
        <f t="shared" si="3"/>
        <v>151</v>
      </c>
      <c r="Q4" s="188">
        <f t="shared" si="4"/>
        <v>453</v>
      </c>
    </row>
    <row r="5" spans="1:17" s="190" customFormat="1" ht="23.1" customHeight="1">
      <c r="A5" s="241">
        <v>3</v>
      </c>
      <c r="B5" s="143" t="s">
        <v>18</v>
      </c>
      <c r="C5" s="371" t="s">
        <v>220</v>
      </c>
      <c r="D5" s="185" t="s">
        <v>221</v>
      </c>
      <c r="E5" s="185" t="s">
        <v>596</v>
      </c>
      <c r="F5" s="230" t="s">
        <v>21</v>
      </c>
      <c r="G5" s="186">
        <v>44631</v>
      </c>
      <c r="H5" s="186">
        <v>44996</v>
      </c>
      <c r="I5" s="372" t="s">
        <v>222</v>
      </c>
      <c r="J5" s="373">
        <v>50000</v>
      </c>
      <c r="K5" s="147">
        <v>3.6999999999999998E-2</v>
      </c>
      <c r="L5" s="151">
        <v>44988</v>
      </c>
      <c r="M5" s="151" t="str">
        <f t="shared" si="0"/>
        <v/>
      </c>
      <c r="N5" s="151" t="str">
        <f t="shared" si="1"/>
        <v>2022-04-01</v>
      </c>
      <c r="O5" s="151">
        <f t="shared" si="2"/>
        <v>44988</v>
      </c>
      <c r="P5" s="188">
        <f t="shared" si="3"/>
        <v>337</v>
      </c>
      <c r="Q5" s="188">
        <f t="shared" si="4"/>
        <v>1708</v>
      </c>
    </row>
    <row r="6" spans="1:17" s="190" customFormat="1" ht="23.1" customHeight="1">
      <c r="A6" s="241">
        <v>4</v>
      </c>
      <c r="B6" s="143" t="s">
        <v>18</v>
      </c>
      <c r="C6" s="371" t="s">
        <v>220</v>
      </c>
      <c r="D6" s="230" t="s">
        <v>223</v>
      </c>
      <c r="E6" s="230" t="s">
        <v>837</v>
      </c>
      <c r="F6" s="241" t="s">
        <v>21</v>
      </c>
      <c r="G6" s="338">
        <v>44865</v>
      </c>
      <c r="H6" s="338">
        <v>45230</v>
      </c>
      <c r="I6" s="372" t="s">
        <v>222</v>
      </c>
      <c r="J6" s="373">
        <v>50000</v>
      </c>
      <c r="K6" s="147">
        <v>3.6499999999999998E-2</v>
      </c>
      <c r="L6" s="314"/>
      <c r="M6" s="151" t="str">
        <f t="shared" si="0"/>
        <v/>
      </c>
      <c r="N6" s="151">
        <f t="shared" si="1"/>
        <v>44865</v>
      </c>
      <c r="O6" s="151" t="str">
        <f t="shared" si="2"/>
        <v>2023-3-31</v>
      </c>
      <c r="P6" s="188">
        <f t="shared" si="3"/>
        <v>152</v>
      </c>
      <c r="Q6" s="188">
        <f t="shared" si="4"/>
        <v>760</v>
      </c>
    </row>
    <row r="7" spans="1:17" s="190" customFormat="1" ht="23.1" customHeight="1">
      <c r="A7" s="241">
        <v>5</v>
      </c>
      <c r="B7" s="143" t="s">
        <v>18</v>
      </c>
      <c r="C7" s="371" t="s">
        <v>220</v>
      </c>
      <c r="D7" s="185" t="s">
        <v>224</v>
      </c>
      <c r="E7" s="185" t="s">
        <v>838</v>
      </c>
      <c r="F7" s="241" t="s">
        <v>21</v>
      </c>
      <c r="G7" s="186">
        <v>44627</v>
      </c>
      <c r="H7" s="186">
        <v>44992</v>
      </c>
      <c r="I7" s="372" t="s">
        <v>222</v>
      </c>
      <c r="J7" s="373">
        <v>50000</v>
      </c>
      <c r="K7" s="147">
        <v>3.6999999999999998E-2</v>
      </c>
      <c r="L7" s="151">
        <v>44965</v>
      </c>
      <c r="M7" s="151" t="str">
        <f t="shared" si="0"/>
        <v/>
      </c>
      <c r="N7" s="151" t="str">
        <f t="shared" si="1"/>
        <v>2022-04-01</v>
      </c>
      <c r="O7" s="151">
        <f t="shared" si="2"/>
        <v>44965</v>
      </c>
      <c r="P7" s="188">
        <f t="shared" si="3"/>
        <v>314</v>
      </c>
      <c r="Q7" s="188">
        <f t="shared" si="4"/>
        <v>1592</v>
      </c>
    </row>
    <row r="8" spans="1:17" s="190" customFormat="1" ht="23.1" customHeight="1">
      <c r="A8" s="241">
        <v>6</v>
      </c>
      <c r="B8" s="143" t="s">
        <v>18</v>
      </c>
      <c r="C8" s="371" t="s">
        <v>220</v>
      </c>
      <c r="D8" s="185" t="s">
        <v>224</v>
      </c>
      <c r="E8" s="185" t="s">
        <v>723</v>
      </c>
      <c r="F8" s="241" t="s">
        <v>21</v>
      </c>
      <c r="G8" s="186">
        <v>44523</v>
      </c>
      <c r="H8" s="186">
        <v>44888</v>
      </c>
      <c r="I8" s="372" t="s">
        <v>222</v>
      </c>
      <c r="J8" s="373">
        <v>50000</v>
      </c>
      <c r="K8" s="147">
        <v>3.85E-2</v>
      </c>
      <c r="L8" s="151">
        <v>44888</v>
      </c>
      <c r="M8" s="151" t="str">
        <f t="shared" si="0"/>
        <v/>
      </c>
      <c r="N8" s="151" t="str">
        <f t="shared" si="1"/>
        <v>2022-04-01</v>
      </c>
      <c r="O8" s="151">
        <f t="shared" si="2"/>
        <v>44888</v>
      </c>
      <c r="P8" s="188">
        <f t="shared" si="3"/>
        <v>237</v>
      </c>
      <c r="Q8" s="188">
        <f t="shared" si="4"/>
        <v>1250</v>
      </c>
    </row>
    <row r="9" spans="1:17" s="190" customFormat="1" ht="23.1" customHeight="1">
      <c r="A9" s="241">
        <v>7</v>
      </c>
      <c r="B9" s="143" t="s">
        <v>18</v>
      </c>
      <c r="C9" s="371" t="s">
        <v>220</v>
      </c>
      <c r="D9" s="230" t="s">
        <v>225</v>
      </c>
      <c r="E9" s="230" t="s">
        <v>839</v>
      </c>
      <c r="F9" s="241" t="s">
        <v>21</v>
      </c>
      <c r="G9" s="338">
        <v>44945</v>
      </c>
      <c r="H9" s="338">
        <v>45310</v>
      </c>
      <c r="I9" s="372" t="s">
        <v>222</v>
      </c>
      <c r="J9" s="373">
        <v>50000</v>
      </c>
      <c r="K9" s="147">
        <v>3.6499999999999998E-2</v>
      </c>
      <c r="L9" s="314"/>
      <c r="M9" s="151" t="str">
        <f t="shared" si="0"/>
        <v/>
      </c>
      <c r="N9" s="151">
        <f t="shared" si="1"/>
        <v>44945</v>
      </c>
      <c r="O9" s="151" t="str">
        <f t="shared" si="2"/>
        <v>2023-3-31</v>
      </c>
      <c r="P9" s="188">
        <f t="shared" si="3"/>
        <v>72</v>
      </c>
      <c r="Q9" s="188">
        <f t="shared" si="4"/>
        <v>360</v>
      </c>
    </row>
    <row r="10" spans="1:17" s="190" customFormat="1" ht="23.1" customHeight="1">
      <c r="A10" s="241">
        <v>8</v>
      </c>
      <c r="B10" s="143" t="s">
        <v>18</v>
      </c>
      <c r="C10" s="371" t="s">
        <v>220</v>
      </c>
      <c r="D10" s="185" t="s">
        <v>225</v>
      </c>
      <c r="E10" s="185" t="s">
        <v>840</v>
      </c>
      <c r="F10" s="241" t="s">
        <v>21</v>
      </c>
      <c r="G10" s="186">
        <v>44503</v>
      </c>
      <c r="H10" s="186">
        <v>44868</v>
      </c>
      <c r="I10" s="372" t="s">
        <v>222</v>
      </c>
      <c r="J10" s="373">
        <v>40000</v>
      </c>
      <c r="K10" s="147">
        <v>3.85E-2</v>
      </c>
      <c r="L10" s="151">
        <v>44865</v>
      </c>
      <c r="M10" s="151" t="str">
        <f t="shared" si="0"/>
        <v/>
      </c>
      <c r="N10" s="151" t="str">
        <f t="shared" si="1"/>
        <v>2022-04-01</v>
      </c>
      <c r="O10" s="151">
        <f t="shared" si="2"/>
        <v>44865</v>
      </c>
      <c r="P10" s="188">
        <f t="shared" si="3"/>
        <v>214</v>
      </c>
      <c r="Q10" s="188">
        <f t="shared" si="4"/>
        <v>903</v>
      </c>
    </row>
    <row r="11" spans="1:17" s="190" customFormat="1" ht="23.1" customHeight="1">
      <c r="A11" s="241">
        <v>9</v>
      </c>
      <c r="B11" s="143" t="s">
        <v>18</v>
      </c>
      <c r="C11" s="371" t="s">
        <v>220</v>
      </c>
      <c r="D11" s="230" t="s">
        <v>225</v>
      </c>
      <c r="E11" s="230" t="s">
        <v>840</v>
      </c>
      <c r="F11" s="241" t="s">
        <v>21</v>
      </c>
      <c r="G11" s="338">
        <v>44945</v>
      </c>
      <c r="H11" s="338">
        <v>45310</v>
      </c>
      <c r="I11" s="372" t="s">
        <v>222</v>
      </c>
      <c r="J11" s="373">
        <v>50000</v>
      </c>
      <c r="K11" s="147">
        <v>3.6499999999999998E-2</v>
      </c>
      <c r="L11" s="314"/>
      <c r="M11" s="151" t="str">
        <f t="shared" si="0"/>
        <v/>
      </c>
      <c r="N11" s="151">
        <f t="shared" si="1"/>
        <v>44945</v>
      </c>
      <c r="O11" s="151" t="str">
        <f t="shared" si="2"/>
        <v>2023-3-31</v>
      </c>
      <c r="P11" s="188">
        <f t="shared" si="3"/>
        <v>72</v>
      </c>
      <c r="Q11" s="188">
        <f t="shared" si="4"/>
        <v>360</v>
      </c>
    </row>
    <row r="12" spans="1:17" s="190" customFormat="1" ht="23.1" customHeight="1">
      <c r="A12" s="241">
        <v>10</v>
      </c>
      <c r="B12" s="143" t="s">
        <v>18</v>
      </c>
      <c r="C12" s="371" t="s">
        <v>220</v>
      </c>
      <c r="D12" s="185" t="s">
        <v>225</v>
      </c>
      <c r="E12" s="185" t="s">
        <v>841</v>
      </c>
      <c r="F12" s="241" t="s">
        <v>21</v>
      </c>
      <c r="G12" s="186">
        <v>44490</v>
      </c>
      <c r="H12" s="186">
        <v>44855</v>
      </c>
      <c r="I12" s="372" t="s">
        <v>222</v>
      </c>
      <c r="J12" s="373">
        <v>40000</v>
      </c>
      <c r="K12" s="147">
        <v>3.85E-2</v>
      </c>
      <c r="L12" s="151">
        <v>44721</v>
      </c>
      <c r="M12" s="151" t="str">
        <f t="shared" si="0"/>
        <v/>
      </c>
      <c r="N12" s="151" t="str">
        <f t="shared" si="1"/>
        <v>2022-04-01</v>
      </c>
      <c r="O12" s="151">
        <f t="shared" si="2"/>
        <v>44721</v>
      </c>
      <c r="P12" s="188">
        <f t="shared" si="3"/>
        <v>70</v>
      </c>
      <c r="Q12" s="188">
        <f t="shared" si="4"/>
        <v>295</v>
      </c>
    </row>
    <row r="13" spans="1:17" s="190" customFormat="1" ht="23.1" hidden="1" customHeight="1">
      <c r="A13" s="241">
        <v>11</v>
      </c>
      <c r="B13" s="143" t="s">
        <v>18</v>
      </c>
      <c r="C13" s="371" t="s">
        <v>220</v>
      </c>
      <c r="D13" s="185" t="s">
        <v>226</v>
      </c>
      <c r="E13" s="185" t="s">
        <v>842</v>
      </c>
      <c r="F13" s="231" t="s">
        <v>30</v>
      </c>
      <c r="G13" s="186">
        <v>44631</v>
      </c>
      <c r="H13" s="186">
        <v>44996</v>
      </c>
      <c r="I13" s="372" t="s">
        <v>222</v>
      </c>
      <c r="J13" s="373">
        <v>25000</v>
      </c>
      <c r="K13" s="147">
        <v>3.6999999999999998E-2</v>
      </c>
      <c r="L13" s="151">
        <v>44996</v>
      </c>
      <c r="M13" s="151" t="str">
        <f t="shared" si="0"/>
        <v/>
      </c>
      <c r="N13" s="151" t="str">
        <f t="shared" si="1"/>
        <v>2022-04-01</v>
      </c>
      <c r="O13" s="151">
        <f t="shared" si="2"/>
        <v>44996</v>
      </c>
      <c r="P13" s="188">
        <f t="shared" si="3"/>
        <v>345</v>
      </c>
      <c r="Q13" s="188">
        <f t="shared" si="4"/>
        <v>874</v>
      </c>
    </row>
    <row r="14" spans="1:17" s="190" customFormat="1" ht="23.1" customHeight="1">
      <c r="A14" s="241">
        <v>12</v>
      </c>
      <c r="B14" s="143" t="s">
        <v>18</v>
      </c>
      <c r="C14" s="371" t="s">
        <v>220</v>
      </c>
      <c r="D14" s="185" t="s">
        <v>227</v>
      </c>
      <c r="E14" s="185" t="s">
        <v>843</v>
      </c>
      <c r="F14" s="241" t="s">
        <v>21</v>
      </c>
      <c r="G14" s="186">
        <v>44502</v>
      </c>
      <c r="H14" s="186">
        <v>44867</v>
      </c>
      <c r="I14" s="372" t="s">
        <v>222</v>
      </c>
      <c r="J14" s="373">
        <v>40000</v>
      </c>
      <c r="K14" s="147">
        <v>3.85E-2</v>
      </c>
      <c r="L14" s="151">
        <v>44867</v>
      </c>
      <c r="M14" s="151" t="str">
        <f t="shared" si="0"/>
        <v/>
      </c>
      <c r="N14" s="151" t="str">
        <f t="shared" si="1"/>
        <v>2022-04-01</v>
      </c>
      <c r="O14" s="151">
        <f t="shared" si="2"/>
        <v>44867</v>
      </c>
      <c r="P14" s="188">
        <f t="shared" si="3"/>
        <v>216</v>
      </c>
      <c r="Q14" s="188">
        <f t="shared" si="4"/>
        <v>911</v>
      </c>
    </row>
    <row r="15" spans="1:17" s="190" customFormat="1" ht="23.1" customHeight="1">
      <c r="A15" s="241">
        <v>13</v>
      </c>
      <c r="B15" s="143" t="s">
        <v>18</v>
      </c>
      <c r="C15" s="371" t="s">
        <v>220</v>
      </c>
      <c r="D15" s="185" t="s">
        <v>228</v>
      </c>
      <c r="E15" s="185" t="s">
        <v>843</v>
      </c>
      <c r="F15" s="241" t="s">
        <v>21</v>
      </c>
      <c r="G15" s="186">
        <v>44500</v>
      </c>
      <c r="H15" s="186">
        <v>44865</v>
      </c>
      <c r="I15" s="372" t="s">
        <v>222</v>
      </c>
      <c r="J15" s="373">
        <v>40000</v>
      </c>
      <c r="K15" s="147">
        <v>3.85E-2</v>
      </c>
      <c r="L15" s="151">
        <v>44826</v>
      </c>
      <c r="M15" s="151" t="str">
        <f t="shared" si="0"/>
        <v/>
      </c>
      <c r="N15" s="151" t="str">
        <f t="shared" si="1"/>
        <v>2022-04-01</v>
      </c>
      <c r="O15" s="151">
        <f t="shared" si="2"/>
        <v>44826</v>
      </c>
      <c r="P15" s="188">
        <f t="shared" si="3"/>
        <v>175</v>
      </c>
      <c r="Q15" s="188">
        <f t="shared" si="4"/>
        <v>738</v>
      </c>
    </row>
    <row r="16" spans="1:17" s="190" customFormat="1" ht="23.1" customHeight="1">
      <c r="A16" s="241">
        <v>14</v>
      </c>
      <c r="B16" s="143" t="s">
        <v>18</v>
      </c>
      <c r="C16" s="371" t="s">
        <v>220</v>
      </c>
      <c r="D16" s="230" t="s">
        <v>228</v>
      </c>
      <c r="E16" s="230" t="s">
        <v>843</v>
      </c>
      <c r="F16" s="241" t="s">
        <v>21</v>
      </c>
      <c r="G16" s="338">
        <v>44944</v>
      </c>
      <c r="H16" s="338">
        <v>45309</v>
      </c>
      <c r="I16" s="372" t="s">
        <v>222</v>
      </c>
      <c r="J16" s="373">
        <v>50000</v>
      </c>
      <c r="K16" s="147">
        <v>3.6499999999999998E-2</v>
      </c>
      <c r="L16" s="314"/>
      <c r="M16" s="151" t="str">
        <f t="shared" si="0"/>
        <v/>
      </c>
      <c r="N16" s="151">
        <f t="shared" si="1"/>
        <v>44944</v>
      </c>
      <c r="O16" s="151" t="str">
        <f t="shared" si="2"/>
        <v>2023-3-31</v>
      </c>
      <c r="P16" s="188">
        <f t="shared" si="3"/>
        <v>73</v>
      </c>
      <c r="Q16" s="188">
        <f t="shared" si="4"/>
        <v>365</v>
      </c>
    </row>
    <row r="17" spans="1:17" s="190" customFormat="1" ht="23.1" customHeight="1">
      <c r="A17" s="241">
        <v>15</v>
      </c>
      <c r="B17" s="143" t="s">
        <v>18</v>
      </c>
      <c r="C17" s="371" t="s">
        <v>220</v>
      </c>
      <c r="D17" s="185" t="s">
        <v>228</v>
      </c>
      <c r="E17" s="185" t="s">
        <v>843</v>
      </c>
      <c r="F17" s="241" t="s">
        <v>21</v>
      </c>
      <c r="G17" s="186">
        <v>44502</v>
      </c>
      <c r="H17" s="186">
        <v>44867</v>
      </c>
      <c r="I17" s="372" t="s">
        <v>222</v>
      </c>
      <c r="J17" s="373">
        <v>40000</v>
      </c>
      <c r="K17" s="147">
        <v>3.85E-2</v>
      </c>
      <c r="L17" s="151">
        <v>44858</v>
      </c>
      <c r="M17" s="151" t="str">
        <f t="shared" si="0"/>
        <v/>
      </c>
      <c r="N17" s="151" t="str">
        <f t="shared" si="1"/>
        <v>2022-04-01</v>
      </c>
      <c r="O17" s="151">
        <f t="shared" si="2"/>
        <v>44858</v>
      </c>
      <c r="P17" s="188">
        <f t="shared" si="3"/>
        <v>207</v>
      </c>
      <c r="Q17" s="188">
        <f t="shared" si="4"/>
        <v>873</v>
      </c>
    </row>
    <row r="18" spans="1:17" s="190" customFormat="1" ht="23.1" customHeight="1">
      <c r="A18" s="241">
        <v>16</v>
      </c>
      <c r="B18" s="143" t="s">
        <v>18</v>
      </c>
      <c r="C18" s="371" t="s">
        <v>220</v>
      </c>
      <c r="D18" s="230" t="s">
        <v>228</v>
      </c>
      <c r="E18" s="230" t="s">
        <v>534</v>
      </c>
      <c r="F18" s="241" t="s">
        <v>21</v>
      </c>
      <c r="G18" s="338">
        <v>44865</v>
      </c>
      <c r="H18" s="338">
        <v>45230</v>
      </c>
      <c r="I18" s="372" t="s">
        <v>222</v>
      </c>
      <c r="J18" s="373">
        <v>50000</v>
      </c>
      <c r="K18" s="147">
        <v>3.6499999999999998E-2</v>
      </c>
      <c r="L18" s="314"/>
      <c r="M18" s="151" t="str">
        <f t="shared" si="0"/>
        <v/>
      </c>
      <c r="N18" s="151">
        <f t="shared" si="1"/>
        <v>44865</v>
      </c>
      <c r="O18" s="151" t="str">
        <f t="shared" si="2"/>
        <v>2023-3-31</v>
      </c>
      <c r="P18" s="188">
        <f t="shared" si="3"/>
        <v>152</v>
      </c>
      <c r="Q18" s="188">
        <f t="shared" si="4"/>
        <v>760</v>
      </c>
    </row>
    <row r="19" spans="1:17" s="190" customFormat="1" ht="23.1" customHeight="1">
      <c r="A19" s="241">
        <v>17</v>
      </c>
      <c r="B19" s="143" t="s">
        <v>18</v>
      </c>
      <c r="C19" s="371" t="s">
        <v>220</v>
      </c>
      <c r="D19" s="185" t="s">
        <v>228</v>
      </c>
      <c r="E19" s="185" t="s">
        <v>844</v>
      </c>
      <c r="F19" s="230" t="s">
        <v>21</v>
      </c>
      <c r="G19" s="186">
        <v>44631</v>
      </c>
      <c r="H19" s="186">
        <v>44996</v>
      </c>
      <c r="I19" s="372" t="s">
        <v>222</v>
      </c>
      <c r="J19" s="373">
        <v>40000</v>
      </c>
      <c r="K19" s="147">
        <v>3.6999999999999998E-2</v>
      </c>
      <c r="L19" s="151">
        <v>44973</v>
      </c>
      <c r="M19" s="151" t="str">
        <f t="shared" si="0"/>
        <v/>
      </c>
      <c r="N19" s="151" t="str">
        <f t="shared" si="1"/>
        <v>2022-04-01</v>
      </c>
      <c r="O19" s="151">
        <f t="shared" si="2"/>
        <v>44973</v>
      </c>
      <c r="P19" s="188">
        <f t="shared" si="3"/>
        <v>322</v>
      </c>
      <c r="Q19" s="188">
        <f t="shared" si="4"/>
        <v>1306</v>
      </c>
    </row>
    <row r="20" spans="1:17" s="190" customFormat="1" ht="23.1" customHeight="1">
      <c r="A20" s="241">
        <v>18</v>
      </c>
      <c r="B20" s="143" t="s">
        <v>18</v>
      </c>
      <c r="C20" s="371" t="s">
        <v>220</v>
      </c>
      <c r="D20" s="185" t="s">
        <v>228</v>
      </c>
      <c r="E20" s="185" t="s">
        <v>844</v>
      </c>
      <c r="F20" s="241" t="s">
        <v>21</v>
      </c>
      <c r="G20" s="186">
        <v>44502</v>
      </c>
      <c r="H20" s="186">
        <v>44867</v>
      </c>
      <c r="I20" s="372" t="s">
        <v>222</v>
      </c>
      <c r="J20" s="373">
        <v>50000</v>
      </c>
      <c r="K20" s="147">
        <v>3.85E-2</v>
      </c>
      <c r="L20" s="151">
        <v>44867</v>
      </c>
      <c r="M20" s="151" t="str">
        <f t="shared" si="0"/>
        <v/>
      </c>
      <c r="N20" s="151" t="str">
        <f t="shared" si="1"/>
        <v>2022-04-01</v>
      </c>
      <c r="O20" s="151">
        <f t="shared" si="2"/>
        <v>44867</v>
      </c>
      <c r="P20" s="188">
        <f t="shared" si="3"/>
        <v>216</v>
      </c>
      <c r="Q20" s="188">
        <f t="shared" si="4"/>
        <v>1139</v>
      </c>
    </row>
    <row r="21" spans="1:17" s="190" customFormat="1" ht="23.1" customHeight="1">
      <c r="A21" s="241">
        <v>19</v>
      </c>
      <c r="B21" s="143" t="s">
        <v>18</v>
      </c>
      <c r="C21" s="371" t="s">
        <v>220</v>
      </c>
      <c r="D21" s="230" t="s">
        <v>228</v>
      </c>
      <c r="E21" s="230" t="s">
        <v>845</v>
      </c>
      <c r="F21" s="241" t="s">
        <v>21</v>
      </c>
      <c r="G21" s="338">
        <v>44944</v>
      </c>
      <c r="H21" s="338">
        <v>45309</v>
      </c>
      <c r="I21" s="372" t="s">
        <v>222</v>
      </c>
      <c r="J21" s="373">
        <v>50000</v>
      </c>
      <c r="K21" s="147">
        <v>3.6499999999999998E-2</v>
      </c>
      <c r="L21" s="314"/>
      <c r="M21" s="151" t="str">
        <f t="shared" si="0"/>
        <v/>
      </c>
      <c r="N21" s="151">
        <f t="shared" si="1"/>
        <v>44944</v>
      </c>
      <c r="O21" s="151" t="str">
        <f t="shared" si="2"/>
        <v>2023-3-31</v>
      </c>
      <c r="P21" s="188">
        <f t="shared" si="3"/>
        <v>73</v>
      </c>
      <c r="Q21" s="188">
        <f t="shared" si="4"/>
        <v>365</v>
      </c>
    </row>
    <row r="22" spans="1:17" s="190" customFormat="1" ht="23.1" customHeight="1">
      <c r="A22" s="241">
        <v>20</v>
      </c>
      <c r="B22" s="143" t="s">
        <v>18</v>
      </c>
      <c r="C22" s="371" t="s">
        <v>220</v>
      </c>
      <c r="D22" s="185" t="s">
        <v>228</v>
      </c>
      <c r="E22" s="185" t="s">
        <v>845</v>
      </c>
      <c r="F22" s="241" t="s">
        <v>21</v>
      </c>
      <c r="G22" s="186">
        <v>44519</v>
      </c>
      <c r="H22" s="186">
        <v>44884</v>
      </c>
      <c r="I22" s="372" t="s">
        <v>222</v>
      </c>
      <c r="J22" s="373">
        <v>40000</v>
      </c>
      <c r="K22" s="147">
        <v>3.85E-2</v>
      </c>
      <c r="L22" s="151">
        <v>44851</v>
      </c>
      <c r="M22" s="151" t="str">
        <f t="shared" si="0"/>
        <v/>
      </c>
      <c r="N22" s="151" t="str">
        <f t="shared" si="1"/>
        <v>2022-04-01</v>
      </c>
      <c r="O22" s="151">
        <f t="shared" si="2"/>
        <v>44851</v>
      </c>
      <c r="P22" s="188">
        <f t="shared" si="3"/>
        <v>200</v>
      </c>
      <c r="Q22" s="188">
        <f t="shared" si="4"/>
        <v>844</v>
      </c>
    </row>
    <row r="23" spans="1:17" s="190" customFormat="1" ht="23.1" customHeight="1">
      <c r="A23" s="241">
        <v>21</v>
      </c>
      <c r="B23" s="143" t="s">
        <v>18</v>
      </c>
      <c r="C23" s="371" t="s">
        <v>220</v>
      </c>
      <c r="D23" s="230" t="s">
        <v>228</v>
      </c>
      <c r="E23" s="230" t="s">
        <v>727</v>
      </c>
      <c r="F23" s="241" t="s">
        <v>21</v>
      </c>
      <c r="G23" s="338">
        <v>44865</v>
      </c>
      <c r="H23" s="338">
        <v>45230</v>
      </c>
      <c r="I23" s="372" t="s">
        <v>222</v>
      </c>
      <c r="J23" s="373">
        <v>50000</v>
      </c>
      <c r="K23" s="147">
        <v>3.6499999999999998E-2</v>
      </c>
      <c r="L23" s="314"/>
      <c r="M23" s="151" t="str">
        <f t="shared" si="0"/>
        <v/>
      </c>
      <c r="N23" s="151">
        <f t="shared" si="1"/>
        <v>44865</v>
      </c>
      <c r="O23" s="151" t="str">
        <f t="shared" si="2"/>
        <v>2023-3-31</v>
      </c>
      <c r="P23" s="188">
        <f t="shared" si="3"/>
        <v>152</v>
      </c>
      <c r="Q23" s="188">
        <f t="shared" si="4"/>
        <v>760</v>
      </c>
    </row>
    <row r="24" spans="1:17" s="190" customFormat="1" ht="23.1" customHeight="1">
      <c r="A24" s="241">
        <v>22</v>
      </c>
      <c r="B24" s="143" t="s">
        <v>18</v>
      </c>
      <c r="C24" s="371" t="s">
        <v>220</v>
      </c>
      <c r="D24" s="185" t="s">
        <v>228</v>
      </c>
      <c r="E24" s="185" t="s">
        <v>846</v>
      </c>
      <c r="F24" s="241" t="s">
        <v>21</v>
      </c>
      <c r="G24" s="186">
        <v>44630</v>
      </c>
      <c r="H24" s="186">
        <v>44995</v>
      </c>
      <c r="I24" s="372" t="s">
        <v>222</v>
      </c>
      <c r="J24" s="373">
        <v>50000</v>
      </c>
      <c r="K24" s="147">
        <v>3.6999999999999998E-2</v>
      </c>
      <c r="L24" s="151">
        <v>44970</v>
      </c>
      <c r="M24" s="151" t="str">
        <f t="shared" si="0"/>
        <v/>
      </c>
      <c r="N24" s="151" t="str">
        <f t="shared" si="1"/>
        <v>2022-04-01</v>
      </c>
      <c r="O24" s="151">
        <f t="shared" si="2"/>
        <v>44970</v>
      </c>
      <c r="P24" s="188">
        <f t="shared" si="3"/>
        <v>319</v>
      </c>
      <c r="Q24" s="188">
        <f t="shared" si="4"/>
        <v>1617</v>
      </c>
    </row>
    <row r="25" spans="1:17" s="190" customFormat="1" ht="23.1" customHeight="1">
      <c r="A25" s="241">
        <v>23</v>
      </c>
      <c r="B25" s="143" t="s">
        <v>18</v>
      </c>
      <c r="C25" s="371" t="s">
        <v>220</v>
      </c>
      <c r="D25" s="230" t="s">
        <v>228</v>
      </c>
      <c r="E25" s="230" t="s">
        <v>847</v>
      </c>
      <c r="F25" s="241" t="s">
        <v>21</v>
      </c>
      <c r="G25" s="338">
        <v>44958</v>
      </c>
      <c r="H25" s="338">
        <v>45323</v>
      </c>
      <c r="I25" s="372" t="s">
        <v>222</v>
      </c>
      <c r="J25" s="373">
        <v>50000</v>
      </c>
      <c r="K25" s="147">
        <v>3.6499999999999998E-2</v>
      </c>
      <c r="L25" s="374"/>
      <c r="M25" s="151" t="str">
        <f t="shared" si="0"/>
        <v/>
      </c>
      <c r="N25" s="151">
        <f t="shared" si="1"/>
        <v>44958</v>
      </c>
      <c r="O25" s="151" t="str">
        <f t="shared" si="2"/>
        <v>2023-3-31</v>
      </c>
      <c r="P25" s="188">
        <f t="shared" si="3"/>
        <v>59</v>
      </c>
      <c r="Q25" s="188">
        <f t="shared" si="4"/>
        <v>295</v>
      </c>
    </row>
    <row r="26" spans="1:17" s="190" customFormat="1" ht="23.1" customHeight="1">
      <c r="A26" s="241">
        <v>24</v>
      </c>
      <c r="B26" s="143" t="s">
        <v>18</v>
      </c>
      <c r="C26" s="371" t="s">
        <v>220</v>
      </c>
      <c r="D26" s="185" t="s">
        <v>229</v>
      </c>
      <c r="E26" s="185" t="s">
        <v>848</v>
      </c>
      <c r="F26" s="241" t="s">
        <v>21</v>
      </c>
      <c r="G26" s="186">
        <v>44630</v>
      </c>
      <c r="H26" s="186">
        <v>44995</v>
      </c>
      <c r="I26" s="372" t="s">
        <v>222</v>
      </c>
      <c r="J26" s="373">
        <v>50000</v>
      </c>
      <c r="K26" s="147">
        <v>3.6999999999999998E-2</v>
      </c>
      <c r="L26" s="151">
        <v>44986</v>
      </c>
      <c r="M26" s="151" t="str">
        <f t="shared" si="0"/>
        <v/>
      </c>
      <c r="N26" s="151" t="str">
        <f t="shared" si="1"/>
        <v>2022-04-01</v>
      </c>
      <c r="O26" s="151">
        <f t="shared" si="2"/>
        <v>44986</v>
      </c>
      <c r="P26" s="188">
        <f t="shared" si="3"/>
        <v>335</v>
      </c>
      <c r="Q26" s="188">
        <f t="shared" si="4"/>
        <v>1698</v>
      </c>
    </row>
    <row r="27" spans="1:17" s="190" customFormat="1" ht="23.1" hidden="1" customHeight="1">
      <c r="A27" s="241">
        <v>25</v>
      </c>
      <c r="B27" s="143" t="s">
        <v>18</v>
      </c>
      <c r="C27" s="371" t="s">
        <v>220</v>
      </c>
      <c r="D27" s="185" t="s">
        <v>229</v>
      </c>
      <c r="E27" s="185" t="s">
        <v>848</v>
      </c>
      <c r="F27" s="231" t="s">
        <v>30</v>
      </c>
      <c r="G27" s="186">
        <v>44491</v>
      </c>
      <c r="H27" s="186">
        <v>44856</v>
      </c>
      <c r="I27" s="372" t="s">
        <v>222</v>
      </c>
      <c r="J27" s="373">
        <v>20000</v>
      </c>
      <c r="K27" s="147">
        <v>3.85E-2</v>
      </c>
      <c r="L27" s="151">
        <v>44791</v>
      </c>
      <c r="M27" s="151" t="str">
        <f t="shared" si="0"/>
        <v/>
      </c>
      <c r="N27" s="151" t="str">
        <f t="shared" si="1"/>
        <v>2022-04-01</v>
      </c>
      <c r="O27" s="151">
        <f t="shared" si="2"/>
        <v>44791</v>
      </c>
      <c r="P27" s="188">
        <f t="shared" si="3"/>
        <v>140</v>
      </c>
      <c r="Q27" s="188">
        <f t="shared" si="4"/>
        <v>295</v>
      </c>
    </row>
    <row r="28" spans="1:17" s="190" customFormat="1" ht="23.1" customHeight="1">
      <c r="A28" s="241">
        <v>26</v>
      </c>
      <c r="B28" s="143" t="s">
        <v>18</v>
      </c>
      <c r="C28" s="371" t="s">
        <v>220</v>
      </c>
      <c r="D28" s="185" t="s">
        <v>229</v>
      </c>
      <c r="E28" s="185" t="s">
        <v>849</v>
      </c>
      <c r="F28" s="241" t="s">
        <v>21</v>
      </c>
      <c r="G28" s="186">
        <v>44511</v>
      </c>
      <c r="H28" s="186">
        <v>44876</v>
      </c>
      <c r="I28" s="372" t="s">
        <v>222</v>
      </c>
      <c r="J28" s="373">
        <v>50000</v>
      </c>
      <c r="K28" s="147">
        <v>3.85E-2</v>
      </c>
      <c r="L28" s="151">
        <v>44876</v>
      </c>
      <c r="M28" s="151" t="str">
        <f t="shared" si="0"/>
        <v/>
      </c>
      <c r="N28" s="151" t="str">
        <f t="shared" si="1"/>
        <v>2022-04-01</v>
      </c>
      <c r="O28" s="151">
        <f t="shared" si="2"/>
        <v>44876</v>
      </c>
      <c r="P28" s="188">
        <f t="shared" si="3"/>
        <v>225</v>
      </c>
      <c r="Q28" s="188">
        <f t="shared" si="4"/>
        <v>1187</v>
      </c>
    </row>
    <row r="29" spans="1:17" s="190" customFormat="1" ht="23.1" customHeight="1">
      <c r="A29" s="241">
        <v>27</v>
      </c>
      <c r="B29" s="143" t="s">
        <v>18</v>
      </c>
      <c r="C29" s="371" t="s">
        <v>220</v>
      </c>
      <c r="D29" s="230" t="s">
        <v>229</v>
      </c>
      <c r="E29" s="230" t="s">
        <v>849</v>
      </c>
      <c r="F29" s="241" t="s">
        <v>21</v>
      </c>
      <c r="G29" s="338">
        <v>44945</v>
      </c>
      <c r="H29" s="338">
        <v>45310</v>
      </c>
      <c r="I29" s="372" t="s">
        <v>222</v>
      </c>
      <c r="J29" s="373">
        <v>50000</v>
      </c>
      <c r="K29" s="147">
        <v>3.6499999999999998E-2</v>
      </c>
      <c r="L29" s="314"/>
      <c r="M29" s="151" t="str">
        <f t="shared" si="0"/>
        <v/>
      </c>
      <c r="N29" s="151">
        <f t="shared" si="1"/>
        <v>44945</v>
      </c>
      <c r="O29" s="151" t="str">
        <f t="shared" si="2"/>
        <v>2023-3-31</v>
      </c>
      <c r="P29" s="188">
        <f t="shared" si="3"/>
        <v>72</v>
      </c>
      <c r="Q29" s="188">
        <f t="shared" si="4"/>
        <v>360</v>
      </c>
    </row>
    <row r="30" spans="1:17" s="190" customFormat="1" ht="23.1" customHeight="1">
      <c r="A30" s="241">
        <v>28</v>
      </c>
      <c r="B30" s="143" t="s">
        <v>18</v>
      </c>
      <c r="C30" s="371" t="s">
        <v>220</v>
      </c>
      <c r="D30" s="185" t="s">
        <v>229</v>
      </c>
      <c r="E30" s="185" t="s">
        <v>850</v>
      </c>
      <c r="F30" s="241" t="s">
        <v>21</v>
      </c>
      <c r="G30" s="186">
        <v>44489</v>
      </c>
      <c r="H30" s="186">
        <v>44854</v>
      </c>
      <c r="I30" s="372" t="s">
        <v>222</v>
      </c>
      <c r="J30" s="373">
        <v>50000</v>
      </c>
      <c r="K30" s="147">
        <v>3.85E-2</v>
      </c>
      <c r="L30" s="151">
        <v>44851</v>
      </c>
      <c r="M30" s="151" t="str">
        <f t="shared" si="0"/>
        <v/>
      </c>
      <c r="N30" s="151" t="str">
        <f t="shared" si="1"/>
        <v>2022-04-01</v>
      </c>
      <c r="O30" s="151">
        <f t="shared" si="2"/>
        <v>44851</v>
      </c>
      <c r="P30" s="188">
        <f t="shared" si="3"/>
        <v>200</v>
      </c>
      <c r="Q30" s="188">
        <f t="shared" si="4"/>
        <v>1055</v>
      </c>
    </row>
    <row r="31" spans="1:17" s="190" customFormat="1" ht="23.1" customHeight="1">
      <c r="A31" s="241">
        <v>29</v>
      </c>
      <c r="B31" s="143" t="s">
        <v>18</v>
      </c>
      <c r="C31" s="371" t="s">
        <v>220</v>
      </c>
      <c r="D31" s="230" t="s">
        <v>229</v>
      </c>
      <c r="E31" s="230" t="s">
        <v>849</v>
      </c>
      <c r="F31" s="241" t="s">
        <v>21</v>
      </c>
      <c r="G31" s="338">
        <v>44945</v>
      </c>
      <c r="H31" s="338">
        <v>45310</v>
      </c>
      <c r="I31" s="372" t="s">
        <v>222</v>
      </c>
      <c r="J31" s="373">
        <v>50000</v>
      </c>
      <c r="K31" s="147">
        <v>3.6499999999999998E-2</v>
      </c>
      <c r="L31" s="314"/>
      <c r="M31" s="151" t="str">
        <f t="shared" si="0"/>
        <v/>
      </c>
      <c r="N31" s="151">
        <f t="shared" si="1"/>
        <v>44945</v>
      </c>
      <c r="O31" s="151" t="str">
        <f t="shared" si="2"/>
        <v>2023-3-31</v>
      </c>
      <c r="P31" s="188">
        <f t="shared" si="3"/>
        <v>72</v>
      </c>
      <c r="Q31" s="188">
        <f t="shared" si="4"/>
        <v>360</v>
      </c>
    </row>
    <row r="32" spans="1:17" s="190" customFormat="1" ht="23.1" customHeight="1">
      <c r="A32" s="241">
        <v>30</v>
      </c>
      <c r="B32" s="143" t="s">
        <v>18</v>
      </c>
      <c r="C32" s="371" t="s">
        <v>220</v>
      </c>
      <c r="D32" s="185" t="s">
        <v>229</v>
      </c>
      <c r="E32" s="185" t="s">
        <v>850</v>
      </c>
      <c r="F32" s="230" t="s">
        <v>21</v>
      </c>
      <c r="G32" s="186">
        <v>44631</v>
      </c>
      <c r="H32" s="186">
        <v>44996</v>
      </c>
      <c r="I32" s="372" t="s">
        <v>222</v>
      </c>
      <c r="J32" s="373">
        <v>50000</v>
      </c>
      <c r="K32" s="147">
        <v>3.6999999999999998E-2</v>
      </c>
      <c r="L32" s="151">
        <v>44980</v>
      </c>
      <c r="M32" s="151" t="str">
        <f t="shared" si="0"/>
        <v/>
      </c>
      <c r="N32" s="151" t="str">
        <f t="shared" si="1"/>
        <v>2022-04-01</v>
      </c>
      <c r="O32" s="151">
        <f t="shared" si="2"/>
        <v>44980</v>
      </c>
      <c r="P32" s="188">
        <f t="shared" si="3"/>
        <v>329</v>
      </c>
      <c r="Q32" s="188">
        <f t="shared" si="4"/>
        <v>1668</v>
      </c>
    </row>
    <row r="33" spans="1:17" s="203" customFormat="1" ht="23.1" customHeight="1">
      <c r="A33" s="241"/>
      <c r="B33" s="378" t="s">
        <v>100</v>
      </c>
      <c r="C33" s="379"/>
      <c r="D33" s="381" t="s">
        <v>100</v>
      </c>
      <c r="E33" s="380"/>
      <c r="F33" s="380"/>
      <c r="G33" s="380"/>
      <c r="H33" s="380"/>
      <c r="I33" s="380"/>
      <c r="J33" s="375">
        <f>SUM(J3:J32)</f>
        <v>1335000</v>
      </c>
      <c r="K33" s="376"/>
      <c r="L33" s="377"/>
      <c r="M33" s="377"/>
      <c r="N33" s="280"/>
      <c r="O33" s="280"/>
      <c r="P33" s="377"/>
      <c r="Q33" s="279">
        <f>SUM(Q3:Q32)</f>
        <v>25828</v>
      </c>
    </row>
    <row r="36" spans="1:17">
      <c r="J36" s="303"/>
    </row>
    <row r="37" spans="1:17">
      <c r="J37" s="303"/>
    </row>
    <row r="38" spans="1:17">
      <c r="J38" s="303"/>
    </row>
  </sheetData>
  <autoFilter ref="A2:Q33">
    <filterColumn colId="5">
      <filters>
        <filter val="养殖"/>
      </filters>
    </filterColumn>
  </autoFilter>
  <sortState ref="A3:U32">
    <sortCondition ref="A3:A32"/>
  </sortState>
  <mergeCells count="1">
    <mergeCell ref="A1:Q1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78" fitToHeight="0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5"/>
  <dimension ref="A1:S95"/>
  <sheetViews>
    <sheetView topLeftCell="A76" workbookViewId="0">
      <selection activeCell="R3" sqref="R3:R93"/>
    </sheetView>
  </sheetViews>
  <sheetFormatPr defaultColWidth="9" defaultRowHeight="13.5"/>
  <cols>
    <col min="1" max="1" width="4.75" style="269" customWidth="1"/>
    <col min="2" max="3" width="9" style="269" hidden="1" customWidth="1"/>
    <col min="4" max="4" width="8.375" style="269" customWidth="1"/>
    <col min="5" max="5" width="10.125" style="269" customWidth="1"/>
    <col min="6" max="6" width="7.125" style="269" customWidth="1"/>
    <col min="7" max="8" width="12.25" style="269" customWidth="1"/>
    <col min="9" max="9" width="11.25" style="269" customWidth="1"/>
    <col min="10" max="10" width="11.375" style="269" customWidth="1"/>
    <col min="11" max="11" width="9" style="269"/>
    <col min="12" max="12" width="11.75" style="396" customWidth="1"/>
    <col min="13" max="13" width="9" style="269" hidden="1" customWidth="1"/>
    <col min="14" max="14" width="10.5" style="269" customWidth="1"/>
    <col min="15" max="15" width="12.875" style="269" customWidth="1"/>
    <col min="16" max="16384" width="9" style="269"/>
  </cols>
  <sheetData>
    <row r="1" spans="1:19" ht="37.5" customHeight="1">
      <c r="A1" s="720" t="s">
        <v>230</v>
      </c>
      <c r="B1" s="720"/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720"/>
      <c r="N1" s="720"/>
      <c r="O1" s="720"/>
      <c r="P1" s="720"/>
      <c r="Q1" s="720"/>
    </row>
    <row r="2" spans="1:19" ht="24">
      <c r="A2" s="214" t="s">
        <v>1</v>
      </c>
      <c r="B2" s="214" t="s">
        <v>2</v>
      </c>
      <c r="C2" s="306" t="s">
        <v>3</v>
      </c>
      <c r="D2" s="306" t="s">
        <v>4</v>
      </c>
      <c r="E2" s="306" t="s">
        <v>5</v>
      </c>
      <c r="F2" s="306" t="s">
        <v>6</v>
      </c>
      <c r="G2" s="382" t="s">
        <v>7</v>
      </c>
      <c r="H2" s="382" t="s">
        <v>8</v>
      </c>
      <c r="I2" s="306" t="s">
        <v>9</v>
      </c>
      <c r="J2" s="308" t="s">
        <v>10</v>
      </c>
      <c r="K2" s="309" t="s">
        <v>11</v>
      </c>
      <c r="L2" s="307" t="s">
        <v>12</v>
      </c>
      <c r="M2" s="310" t="s">
        <v>13</v>
      </c>
      <c r="N2" s="383" t="s">
        <v>14</v>
      </c>
      <c r="O2" s="383" t="s">
        <v>15</v>
      </c>
      <c r="P2" s="311" t="s">
        <v>16</v>
      </c>
      <c r="Q2" s="312" t="s">
        <v>17</v>
      </c>
    </row>
    <row r="3" spans="1:19" s="355" customFormat="1" ht="23.1" customHeight="1">
      <c r="A3" s="241">
        <v>1</v>
      </c>
      <c r="B3" s="143" t="s">
        <v>18</v>
      </c>
      <c r="C3" s="143" t="s">
        <v>231</v>
      </c>
      <c r="D3" s="241" t="s">
        <v>232</v>
      </c>
      <c r="E3" s="241" t="s">
        <v>851</v>
      </c>
      <c r="F3" s="241" t="s">
        <v>30</v>
      </c>
      <c r="G3" s="243">
        <v>44341</v>
      </c>
      <c r="H3" s="243">
        <v>44706</v>
      </c>
      <c r="I3" s="241" t="s">
        <v>233</v>
      </c>
      <c r="J3" s="384">
        <v>50000</v>
      </c>
      <c r="K3" s="245">
        <v>4.3499999999999997E-2</v>
      </c>
      <c r="L3" s="232">
        <v>44708</v>
      </c>
      <c r="M3" s="151"/>
      <c r="N3" s="243" t="s">
        <v>400</v>
      </c>
      <c r="O3" s="151">
        <v>44706</v>
      </c>
      <c r="P3" s="188">
        <v>55</v>
      </c>
      <c r="Q3" s="188">
        <v>328</v>
      </c>
      <c r="R3" s="190"/>
      <c r="S3" s="190"/>
    </row>
    <row r="4" spans="1:19" s="355" customFormat="1" ht="23.1" customHeight="1">
      <c r="A4" s="143">
        <v>2</v>
      </c>
      <c r="B4" s="143" t="s">
        <v>18</v>
      </c>
      <c r="C4" s="143" t="s">
        <v>231</v>
      </c>
      <c r="D4" s="241" t="s">
        <v>232</v>
      </c>
      <c r="E4" s="241" t="s">
        <v>851</v>
      </c>
      <c r="F4" s="241" t="s">
        <v>30</v>
      </c>
      <c r="G4" s="243">
        <v>44709</v>
      </c>
      <c r="H4" s="243">
        <v>45074</v>
      </c>
      <c r="I4" s="241" t="s">
        <v>233</v>
      </c>
      <c r="J4" s="384">
        <v>50000</v>
      </c>
      <c r="K4" s="245">
        <v>3.6999999999999998E-2</v>
      </c>
      <c r="L4" s="232">
        <v>45074</v>
      </c>
      <c r="M4" s="385"/>
      <c r="N4" s="243">
        <v>44709</v>
      </c>
      <c r="O4" s="151" t="s">
        <v>401</v>
      </c>
      <c r="P4" s="188">
        <v>308</v>
      </c>
      <c r="Q4" s="188">
        <v>1561</v>
      </c>
      <c r="R4" s="190"/>
    </row>
    <row r="5" spans="1:19" s="355" customFormat="1" ht="23.1" customHeight="1">
      <c r="A5" s="143">
        <v>3</v>
      </c>
      <c r="B5" s="143" t="s">
        <v>18</v>
      </c>
      <c r="C5" s="143" t="s">
        <v>231</v>
      </c>
      <c r="D5" s="241" t="s">
        <v>232</v>
      </c>
      <c r="E5" s="241" t="s">
        <v>852</v>
      </c>
      <c r="F5" s="241" t="s">
        <v>26</v>
      </c>
      <c r="G5" s="243">
        <v>44611</v>
      </c>
      <c r="H5" s="243">
        <v>44976</v>
      </c>
      <c r="I5" s="241" t="s">
        <v>233</v>
      </c>
      <c r="J5" s="386">
        <v>50000</v>
      </c>
      <c r="K5" s="245">
        <v>3.6999999999999998E-2</v>
      </c>
      <c r="L5" s="313"/>
      <c r="M5" s="385"/>
      <c r="N5" s="243" t="s">
        <v>400</v>
      </c>
      <c r="O5" s="151">
        <v>44976</v>
      </c>
      <c r="P5" s="188">
        <v>325</v>
      </c>
      <c r="Q5" s="188">
        <v>1647</v>
      </c>
      <c r="R5" s="190"/>
      <c r="S5" s="190"/>
    </row>
    <row r="6" spans="1:19" s="355" customFormat="1" ht="23.1" customHeight="1">
      <c r="A6" s="241">
        <v>4</v>
      </c>
      <c r="B6" s="143" t="s">
        <v>18</v>
      </c>
      <c r="C6" s="143" t="s">
        <v>231</v>
      </c>
      <c r="D6" s="241" t="s">
        <v>232</v>
      </c>
      <c r="E6" s="241" t="s">
        <v>853</v>
      </c>
      <c r="F6" s="241" t="s">
        <v>21</v>
      </c>
      <c r="G6" s="243">
        <v>44510</v>
      </c>
      <c r="H6" s="243">
        <v>44874</v>
      </c>
      <c r="I6" s="241" t="s">
        <v>233</v>
      </c>
      <c r="J6" s="384">
        <v>50000</v>
      </c>
      <c r="K6" s="245">
        <v>3.85E-2</v>
      </c>
      <c r="L6" s="313">
        <v>44871</v>
      </c>
      <c r="M6" s="385"/>
      <c r="N6" s="243" t="s">
        <v>400</v>
      </c>
      <c r="O6" s="151">
        <v>44871</v>
      </c>
      <c r="P6" s="188">
        <v>220</v>
      </c>
      <c r="Q6" s="188">
        <v>1160</v>
      </c>
      <c r="R6" s="190"/>
    </row>
    <row r="7" spans="1:19" s="355" customFormat="1" ht="23.1" customHeight="1">
      <c r="A7" s="143">
        <v>5</v>
      </c>
      <c r="B7" s="143" t="s">
        <v>18</v>
      </c>
      <c r="C7" s="143" t="s">
        <v>231</v>
      </c>
      <c r="D7" s="241" t="s">
        <v>232</v>
      </c>
      <c r="E7" s="241" t="s">
        <v>853</v>
      </c>
      <c r="F7" s="241" t="s">
        <v>21</v>
      </c>
      <c r="G7" s="232">
        <v>44872</v>
      </c>
      <c r="H7" s="232">
        <v>45237</v>
      </c>
      <c r="I7" s="241" t="s">
        <v>233</v>
      </c>
      <c r="J7" s="387">
        <v>50000</v>
      </c>
      <c r="K7" s="235">
        <v>3.6499999999999998E-2</v>
      </c>
      <c r="L7" s="313"/>
      <c r="M7" s="385"/>
      <c r="N7" s="243">
        <v>44872</v>
      </c>
      <c r="O7" s="151">
        <v>45016</v>
      </c>
      <c r="P7" s="188">
        <v>145</v>
      </c>
      <c r="Q7" s="188">
        <v>725</v>
      </c>
      <c r="R7" s="190"/>
      <c r="S7" s="190"/>
    </row>
    <row r="8" spans="1:19" s="355" customFormat="1" ht="23.1" customHeight="1">
      <c r="A8" s="143">
        <v>6</v>
      </c>
      <c r="B8" s="143" t="s">
        <v>18</v>
      </c>
      <c r="C8" s="143" t="s">
        <v>231</v>
      </c>
      <c r="D8" s="241" t="s">
        <v>232</v>
      </c>
      <c r="E8" s="241" t="s">
        <v>673</v>
      </c>
      <c r="F8" s="241" t="s">
        <v>21</v>
      </c>
      <c r="G8" s="243">
        <v>44609</v>
      </c>
      <c r="H8" s="243">
        <v>44974</v>
      </c>
      <c r="I8" s="241" t="s">
        <v>233</v>
      </c>
      <c r="J8" s="386">
        <v>50000</v>
      </c>
      <c r="K8" s="245">
        <v>3.6999999999999998E-2</v>
      </c>
      <c r="L8" s="313">
        <v>44959</v>
      </c>
      <c r="M8" s="385"/>
      <c r="N8" s="243" t="s">
        <v>400</v>
      </c>
      <c r="O8" s="151">
        <v>44959</v>
      </c>
      <c r="P8" s="188">
        <v>308</v>
      </c>
      <c r="Q8" s="188">
        <v>1561</v>
      </c>
      <c r="R8" s="190"/>
      <c r="S8" s="190"/>
    </row>
    <row r="9" spans="1:19" s="355" customFormat="1" ht="23.1" customHeight="1">
      <c r="A9" s="241">
        <v>7</v>
      </c>
      <c r="B9" s="143" t="s">
        <v>18</v>
      </c>
      <c r="C9" s="143" t="s">
        <v>231</v>
      </c>
      <c r="D9" s="241" t="s">
        <v>232</v>
      </c>
      <c r="E9" s="241" t="s">
        <v>673</v>
      </c>
      <c r="F9" s="241" t="s">
        <v>21</v>
      </c>
      <c r="G9" s="243">
        <v>44960</v>
      </c>
      <c r="H9" s="243">
        <v>45325</v>
      </c>
      <c r="I9" s="241" t="s">
        <v>233</v>
      </c>
      <c r="J9" s="386">
        <v>50000</v>
      </c>
      <c r="K9" s="245">
        <v>3.6499999999999998E-2</v>
      </c>
      <c r="L9" s="313"/>
      <c r="M9" s="385"/>
      <c r="N9" s="243">
        <v>44960</v>
      </c>
      <c r="O9" s="151" t="s">
        <v>401</v>
      </c>
      <c r="P9" s="188">
        <v>57</v>
      </c>
      <c r="Q9" s="188">
        <v>285</v>
      </c>
      <c r="R9" s="190"/>
      <c r="S9" s="293"/>
    </row>
    <row r="10" spans="1:19" s="355" customFormat="1" ht="23.1" customHeight="1">
      <c r="A10" s="143">
        <v>8</v>
      </c>
      <c r="B10" s="143" t="s">
        <v>18</v>
      </c>
      <c r="C10" s="143" t="s">
        <v>231</v>
      </c>
      <c r="D10" s="241" t="s">
        <v>232</v>
      </c>
      <c r="E10" s="241" t="s">
        <v>854</v>
      </c>
      <c r="F10" s="241" t="s">
        <v>30</v>
      </c>
      <c r="G10" s="243">
        <v>44487</v>
      </c>
      <c r="H10" s="243">
        <v>44852</v>
      </c>
      <c r="I10" s="241" t="s">
        <v>233</v>
      </c>
      <c r="J10" s="384">
        <v>50000</v>
      </c>
      <c r="K10" s="245">
        <v>3.85E-2</v>
      </c>
      <c r="L10" s="313">
        <v>44844</v>
      </c>
      <c r="M10" s="385"/>
      <c r="N10" s="243" t="s">
        <v>400</v>
      </c>
      <c r="O10" s="151">
        <v>44844</v>
      </c>
      <c r="P10" s="188">
        <v>193</v>
      </c>
      <c r="Q10" s="188">
        <v>1018</v>
      </c>
      <c r="R10" s="190"/>
    </row>
    <row r="11" spans="1:19" s="355" customFormat="1" ht="23.1" customHeight="1">
      <c r="A11" s="143">
        <v>9</v>
      </c>
      <c r="B11" s="143" t="s">
        <v>18</v>
      </c>
      <c r="C11" s="143" t="s">
        <v>231</v>
      </c>
      <c r="D11" s="241" t="s">
        <v>232</v>
      </c>
      <c r="E11" s="241" t="s">
        <v>854</v>
      </c>
      <c r="F11" s="241" t="s">
        <v>30</v>
      </c>
      <c r="G11" s="243">
        <v>44845</v>
      </c>
      <c r="H11" s="243">
        <v>45210</v>
      </c>
      <c r="I11" s="241" t="s">
        <v>233</v>
      </c>
      <c r="J11" s="384">
        <v>50000</v>
      </c>
      <c r="K11" s="235">
        <v>3.6499999999999998E-2</v>
      </c>
      <c r="L11" s="313"/>
      <c r="M11" s="385"/>
      <c r="N11" s="243">
        <v>44845</v>
      </c>
      <c r="O11" s="151" t="s">
        <v>401</v>
      </c>
      <c r="P11" s="188">
        <v>172</v>
      </c>
      <c r="Q11" s="188">
        <v>860</v>
      </c>
      <c r="R11" s="190"/>
    </row>
    <row r="12" spans="1:19" s="355" customFormat="1" ht="23.1" customHeight="1">
      <c r="A12" s="241">
        <v>10</v>
      </c>
      <c r="B12" s="143" t="s">
        <v>18</v>
      </c>
      <c r="C12" s="143" t="s">
        <v>231</v>
      </c>
      <c r="D12" s="241" t="s">
        <v>232</v>
      </c>
      <c r="E12" s="241" t="s">
        <v>855</v>
      </c>
      <c r="F12" s="241" t="s">
        <v>30</v>
      </c>
      <c r="G12" s="243">
        <v>44971</v>
      </c>
      <c r="H12" s="243">
        <v>45336</v>
      </c>
      <c r="I12" s="241" t="s">
        <v>233</v>
      </c>
      <c r="J12" s="384">
        <v>50000</v>
      </c>
      <c r="K12" s="245">
        <v>3.6499999999999998E-2</v>
      </c>
      <c r="L12" s="313"/>
      <c r="M12" s="385"/>
      <c r="N12" s="243">
        <v>44971</v>
      </c>
      <c r="O12" s="151" t="s">
        <v>401</v>
      </c>
      <c r="P12" s="188">
        <v>46</v>
      </c>
      <c r="Q12" s="188">
        <v>230</v>
      </c>
      <c r="R12" s="190"/>
    </row>
    <row r="13" spans="1:19" s="355" customFormat="1" ht="23.1" customHeight="1">
      <c r="A13" s="143">
        <v>11</v>
      </c>
      <c r="B13" s="143" t="s">
        <v>18</v>
      </c>
      <c r="C13" s="143" t="s">
        <v>231</v>
      </c>
      <c r="D13" s="241" t="s">
        <v>234</v>
      </c>
      <c r="E13" s="241" t="s">
        <v>856</v>
      </c>
      <c r="F13" s="241" t="s">
        <v>21</v>
      </c>
      <c r="G13" s="243">
        <v>44580</v>
      </c>
      <c r="H13" s="243">
        <v>44944</v>
      </c>
      <c r="I13" s="241" t="s">
        <v>235</v>
      </c>
      <c r="J13" s="386">
        <v>50000</v>
      </c>
      <c r="K13" s="245">
        <v>3.7999999999999999E-2</v>
      </c>
      <c r="L13" s="314">
        <v>44939</v>
      </c>
      <c r="M13" s="151"/>
      <c r="N13" s="243" t="s">
        <v>400</v>
      </c>
      <c r="O13" s="151">
        <v>44939</v>
      </c>
      <c r="P13" s="188">
        <v>288</v>
      </c>
      <c r="Q13" s="188">
        <v>1499</v>
      </c>
      <c r="R13" s="190"/>
      <c r="S13" s="190"/>
    </row>
    <row r="14" spans="1:19" s="355" customFormat="1" ht="23.1" customHeight="1">
      <c r="A14" s="143">
        <v>12</v>
      </c>
      <c r="B14" s="143" t="s">
        <v>18</v>
      </c>
      <c r="C14" s="143" t="s">
        <v>231</v>
      </c>
      <c r="D14" s="241" t="s">
        <v>236</v>
      </c>
      <c r="E14" s="241" t="s">
        <v>857</v>
      </c>
      <c r="F14" s="241" t="s">
        <v>21</v>
      </c>
      <c r="G14" s="243">
        <v>44427</v>
      </c>
      <c r="H14" s="243">
        <v>44792</v>
      </c>
      <c r="I14" s="241" t="s">
        <v>233</v>
      </c>
      <c r="J14" s="384">
        <v>50000</v>
      </c>
      <c r="K14" s="245">
        <v>3.85E-2</v>
      </c>
      <c r="L14" s="313">
        <v>44781</v>
      </c>
      <c r="M14" s="385"/>
      <c r="N14" s="243" t="s">
        <v>400</v>
      </c>
      <c r="O14" s="151">
        <v>44781</v>
      </c>
      <c r="P14" s="188">
        <v>130</v>
      </c>
      <c r="Q14" s="188">
        <v>686</v>
      </c>
      <c r="R14" s="190"/>
    </row>
    <row r="15" spans="1:19" s="355" customFormat="1" ht="23.1" customHeight="1">
      <c r="A15" s="241">
        <v>13</v>
      </c>
      <c r="B15" s="143" t="s">
        <v>18</v>
      </c>
      <c r="C15" s="143" t="s">
        <v>231</v>
      </c>
      <c r="D15" s="241" t="s">
        <v>236</v>
      </c>
      <c r="E15" s="241" t="s">
        <v>857</v>
      </c>
      <c r="F15" s="241" t="s">
        <v>21</v>
      </c>
      <c r="G15" s="243">
        <v>44782</v>
      </c>
      <c r="H15" s="243">
        <v>45147</v>
      </c>
      <c r="I15" s="241" t="s">
        <v>233</v>
      </c>
      <c r="J15" s="384">
        <v>50000</v>
      </c>
      <c r="K15" s="245">
        <v>3.6999999999999998E-2</v>
      </c>
      <c r="L15" s="313"/>
      <c r="M15" s="385"/>
      <c r="N15" s="243">
        <v>44782</v>
      </c>
      <c r="O15" s="151" t="s">
        <v>401</v>
      </c>
      <c r="P15" s="188">
        <v>235</v>
      </c>
      <c r="Q15" s="188">
        <v>1191</v>
      </c>
      <c r="R15" s="190"/>
    </row>
    <row r="16" spans="1:19" s="355" customFormat="1" ht="23.1" customHeight="1">
      <c r="A16" s="143">
        <v>14</v>
      </c>
      <c r="B16" s="143" t="s">
        <v>18</v>
      </c>
      <c r="C16" s="143" t="s">
        <v>231</v>
      </c>
      <c r="D16" s="241" t="s">
        <v>236</v>
      </c>
      <c r="E16" s="241" t="s">
        <v>463</v>
      </c>
      <c r="F16" s="241" t="s">
        <v>21</v>
      </c>
      <c r="G16" s="243">
        <v>44530</v>
      </c>
      <c r="H16" s="243">
        <v>44894</v>
      </c>
      <c r="I16" s="241" t="s">
        <v>233</v>
      </c>
      <c r="J16" s="386">
        <v>50000</v>
      </c>
      <c r="K16" s="245">
        <v>3.85E-2</v>
      </c>
      <c r="L16" s="313">
        <v>44899</v>
      </c>
      <c r="M16" s="385"/>
      <c r="N16" s="243" t="s">
        <v>400</v>
      </c>
      <c r="O16" s="151">
        <v>44894</v>
      </c>
      <c r="P16" s="188">
        <v>243</v>
      </c>
      <c r="Q16" s="188">
        <v>1282</v>
      </c>
      <c r="R16" s="190"/>
    </row>
    <row r="17" spans="1:19" s="355" customFormat="1" ht="23.1" customHeight="1">
      <c r="A17" s="143">
        <v>15</v>
      </c>
      <c r="B17" s="143" t="s">
        <v>18</v>
      </c>
      <c r="C17" s="143" t="s">
        <v>231</v>
      </c>
      <c r="D17" s="241" t="s">
        <v>236</v>
      </c>
      <c r="E17" s="241" t="s">
        <v>463</v>
      </c>
      <c r="F17" s="241" t="s">
        <v>26</v>
      </c>
      <c r="G17" s="232">
        <v>45006</v>
      </c>
      <c r="H17" s="232">
        <v>45371</v>
      </c>
      <c r="I17" s="241" t="s">
        <v>233</v>
      </c>
      <c r="J17" s="384">
        <v>50000</v>
      </c>
      <c r="K17" s="245">
        <v>3.6499999999999998E-2</v>
      </c>
      <c r="L17" s="313"/>
      <c r="M17" s="385"/>
      <c r="N17" s="243">
        <v>45006</v>
      </c>
      <c r="O17" s="151" t="s">
        <v>401</v>
      </c>
      <c r="P17" s="188">
        <v>11</v>
      </c>
      <c r="Q17" s="188">
        <v>55</v>
      </c>
      <c r="R17" s="190"/>
      <c r="S17" s="190"/>
    </row>
    <row r="18" spans="1:19" s="355" customFormat="1" ht="23.1" customHeight="1">
      <c r="A18" s="241">
        <v>16</v>
      </c>
      <c r="B18" s="143" t="s">
        <v>18</v>
      </c>
      <c r="C18" s="143" t="s">
        <v>231</v>
      </c>
      <c r="D18" s="241" t="s">
        <v>236</v>
      </c>
      <c r="E18" s="241" t="s">
        <v>858</v>
      </c>
      <c r="F18" s="241" t="s">
        <v>26</v>
      </c>
      <c r="G18" s="243">
        <v>44795</v>
      </c>
      <c r="H18" s="243">
        <v>45160</v>
      </c>
      <c r="I18" s="241" t="s">
        <v>233</v>
      </c>
      <c r="J18" s="386">
        <v>50000</v>
      </c>
      <c r="K18" s="245">
        <v>3.6999999999999998E-2</v>
      </c>
      <c r="L18" s="313"/>
      <c r="M18" s="385"/>
      <c r="N18" s="243">
        <v>44795</v>
      </c>
      <c r="O18" s="151" t="s">
        <v>401</v>
      </c>
      <c r="P18" s="188">
        <v>222</v>
      </c>
      <c r="Q18" s="188">
        <v>1125</v>
      </c>
      <c r="R18" s="190"/>
      <c r="S18" s="293"/>
    </row>
    <row r="19" spans="1:19" s="355" customFormat="1" ht="23.1" customHeight="1">
      <c r="A19" s="143">
        <v>17</v>
      </c>
      <c r="B19" s="143" t="s">
        <v>18</v>
      </c>
      <c r="C19" s="143" t="s">
        <v>231</v>
      </c>
      <c r="D19" s="241" t="s">
        <v>236</v>
      </c>
      <c r="E19" s="241" t="s">
        <v>516</v>
      </c>
      <c r="F19" s="241" t="s">
        <v>21</v>
      </c>
      <c r="G19" s="243">
        <v>44398</v>
      </c>
      <c r="H19" s="243">
        <v>44763</v>
      </c>
      <c r="I19" s="241" t="s">
        <v>233</v>
      </c>
      <c r="J19" s="384">
        <v>50000</v>
      </c>
      <c r="K19" s="245">
        <v>3.85E-2</v>
      </c>
      <c r="L19" s="232">
        <v>44763</v>
      </c>
      <c r="M19" s="385"/>
      <c r="N19" s="243" t="s">
        <v>400</v>
      </c>
      <c r="O19" s="151">
        <v>44763</v>
      </c>
      <c r="P19" s="188">
        <v>112</v>
      </c>
      <c r="Q19" s="188">
        <v>591</v>
      </c>
      <c r="R19" s="190"/>
      <c r="S19" s="190"/>
    </row>
    <row r="20" spans="1:19" s="355" customFormat="1" ht="23.1" customHeight="1">
      <c r="A20" s="143">
        <v>18</v>
      </c>
      <c r="B20" s="143" t="s">
        <v>18</v>
      </c>
      <c r="C20" s="143" t="s">
        <v>231</v>
      </c>
      <c r="D20" s="241" t="s">
        <v>236</v>
      </c>
      <c r="E20" s="241" t="s">
        <v>516</v>
      </c>
      <c r="F20" s="241" t="s">
        <v>21</v>
      </c>
      <c r="G20" s="243">
        <v>44764</v>
      </c>
      <c r="H20" s="243">
        <v>45129</v>
      </c>
      <c r="I20" s="241" t="s">
        <v>233</v>
      </c>
      <c r="J20" s="384">
        <v>50000</v>
      </c>
      <c r="K20" s="245">
        <v>3.6999999999999998E-2</v>
      </c>
      <c r="L20" s="313"/>
      <c r="M20" s="385"/>
      <c r="N20" s="243">
        <v>44764</v>
      </c>
      <c r="O20" s="151" t="s">
        <v>401</v>
      </c>
      <c r="P20" s="188">
        <v>253</v>
      </c>
      <c r="Q20" s="188">
        <v>1282</v>
      </c>
      <c r="R20" s="190"/>
    </row>
    <row r="21" spans="1:19" s="355" customFormat="1" ht="23.1" customHeight="1">
      <c r="A21" s="241">
        <v>19</v>
      </c>
      <c r="B21" s="143" t="s">
        <v>18</v>
      </c>
      <c r="C21" s="143" t="s">
        <v>231</v>
      </c>
      <c r="D21" s="241" t="s">
        <v>237</v>
      </c>
      <c r="E21" s="241" t="s">
        <v>859</v>
      </c>
      <c r="F21" s="241" t="s">
        <v>21</v>
      </c>
      <c r="G21" s="243">
        <v>44863</v>
      </c>
      <c r="H21" s="243">
        <v>45228</v>
      </c>
      <c r="I21" s="241" t="s">
        <v>233</v>
      </c>
      <c r="J21" s="386">
        <v>50000</v>
      </c>
      <c r="K21" s="235">
        <v>3.6499999999999998E-2</v>
      </c>
      <c r="L21" s="313"/>
      <c r="M21" s="385"/>
      <c r="N21" s="243">
        <v>44863</v>
      </c>
      <c r="O21" s="151" t="s">
        <v>401</v>
      </c>
      <c r="P21" s="188">
        <v>154</v>
      </c>
      <c r="Q21" s="188">
        <v>770</v>
      </c>
      <c r="R21" s="190"/>
      <c r="S21" s="293"/>
    </row>
    <row r="22" spans="1:19" s="355" customFormat="1" ht="23.1" customHeight="1">
      <c r="A22" s="143">
        <v>20</v>
      </c>
      <c r="B22" s="143" t="s">
        <v>18</v>
      </c>
      <c r="C22" s="143" t="s">
        <v>231</v>
      </c>
      <c r="D22" s="241" t="s">
        <v>237</v>
      </c>
      <c r="E22" s="241" t="s">
        <v>860</v>
      </c>
      <c r="F22" s="241" t="s">
        <v>21</v>
      </c>
      <c r="G22" s="243">
        <v>44398</v>
      </c>
      <c r="H22" s="243">
        <v>44763</v>
      </c>
      <c r="I22" s="241" t="s">
        <v>233</v>
      </c>
      <c r="J22" s="384">
        <v>50000</v>
      </c>
      <c r="K22" s="245">
        <v>3.85E-2</v>
      </c>
      <c r="L22" s="232">
        <v>44762</v>
      </c>
      <c r="M22" s="385"/>
      <c r="N22" s="243" t="s">
        <v>400</v>
      </c>
      <c r="O22" s="151">
        <v>44762</v>
      </c>
      <c r="P22" s="188">
        <v>111</v>
      </c>
      <c r="Q22" s="188">
        <v>585</v>
      </c>
      <c r="R22" s="190"/>
      <c r="S22" s="190"/>
    </row>
    <row r="23" spans="1:19" s="355" customFormat="1" ht="23.1" customHeight="1">
      <c r="A23" s="143">
        <v>21</v>
      </c>
      <c r="B23" s="143" t="s">
        <v>18</v>
      </c>
      <c r="C23" s="143" t="s">
        <v>231</v>
      </c>
      <c r="D23" s="241" t="s">
        <v>237</v>
      </c>
      <c r="E23" s="241" t="s">
        <v>860</v>
      </c>
      <c r="F23" s="241" t="s">
        <v>21</v>
      </c>
      <c r="G23" s="243">
        <v>44763</v>
      </c>
      <c r="H23" s="243">
        <v>45128</v>
      </c>
      <c r="I23" s="241" t="s">
        <v>233</v>
      </c>
      <c r="J23" s="384">
        <v>50000</v>
      </c>
      <c r="K23" s="245">
        <v>3.6999999999999998E-2</v>
      </c>
      <c r="L23" s="313"/>
      <c r="M23" s="385"/>
      <c r="N23" s="243">
        <v>44763</v>
      </c>
      <c r="O23" s="151" t="s">
        <v>401</v>
      </c>
      <c r="P23" s="188">
        <v>254</v>
      </c>
      <c r="Q23" s="188">
        <v>1287</v>
      </c>
      <c r="R23" s="190"/>
      <c r="S23" s="293"/>
    </row>
    <row r="24" spans="1:19" s="355" customFormat="1" ht="23.1" customHeight="1">
      <c r="A24" s="241">
        <v>22</v>
      </c>
      <c r="B24" s="143" t="s">
        <v>18</v>
      </c>
      <c r="C24" s="143" t="s">
        <v>231</v>
      </c>
      <c r="D24" s="241" t="s">
        <v>237</v>
      </c>
      <c r="E24" s="241" t="s">
        <v>861</v>
      </c>
      <c r="F24" s="241" t="s">
        <v>21</v>
      </c>
      <c r="G24" s="243">
        <v>44615</v>
      </c>
      <c r="H24" s="243">
        <v>44980</v>
      </c>
      <c r="I24" s="241" t="s">
        <v>233</v>
      </c>
      <c r="J24" s="386">
        <v>50000</v>
      </c>
      <c r="K24" s="245">
        <v>3.6999999999999998E-2</v>
      </c>
      <c r="L24" s="388">
        <v>44955</v>
      </c>
      <c r="M24" s="385"/>
      <c r="N24" s="243" t="s">
        <v>400</v>
      </c>
      <c r="O24" s="151">
        <v>44955</v>
      </c>
      <c r="P24" s="188">
        <v>304</v>
      </c>
      <c r="Q24" s="188">
        <v>1541</v>
      </c>
      <c r="R24" s="190"/>
      <c r="S24" s="190"/>
    </row>
    <row r="25" spans="1:19" s="355" customFormat="1" ht="23.1" customHeight="1">
      <c r="A25" s="143">
        <v>23</v>
      </c>
      <c r="B25" s="143" t="s">
        <v>18</v>
      </c>
      <c r="C25" s="143" t="s">
        <v>231</v>
      </c>
      <c r="D25" s="241" t="s">
        <v>237</v>
      </c>
      <c r="E25" s="241" t="s">
        <v>861</v>
      </c>
      <c r="F25" s="241" t="s">
        <v>21</v>
      </c>
      <c r="G25" s="243">
        <v>44970</v>
      </c>
      <c r="H25" s="243">
        <v>45335</v>
      </c>
      <c r="I25" s="241" t="s">
        <v>233</v>
      </c>
      <c r="J25" s="386">
        <v>50000</v>
      </c>
      <c r="K25" s="245">
        <v>3.6499999999999998E-2</v>
      </c>
      <c r="L25" s="313"/>
      <c r="M25" s="385"/>
      <c r="N25" s="243">
        <v>44970</v>
      </c>
      <c r="O25" s="151" t="s">
        <v>401</v>
      </c>
      <c r="P25" s="188">
        <v>47</v>
      </c>
      <c r="Q25" s="188">
        <v>235</v>
      </c>
      <c r="R25" s="190"/>
    </row>
    <row r="26" spans="1:19" s="355" customFormat="1" ht="23.1" customHeight="1">
      <c r="A26" s="143">
        <v>24</v>
      </c>
      <c r="B26" s="143" t="s">
        <v>18</v>
      </c>
      <c r="C26" s="143" t="s">
        <v>231</v>
      </c>
      <c r="D26" s="241" t="s">
        <v>237</v>
      </c>
      <c r="E26" s="241" t="s">
        <v>862</v>
      </c>
      <c r="F26" s="241" t="s">
        <v>26</v>
      </c>
      <c r="G26" s="232">
        <v>44337</v>
      </c>
      <c r="H26" s="232">
        <v>44702</v>
      </c>
      <c r="I26" s="241" t="s">
        <v>233</v>
      </c>
      <c r="J26" s="387">
        <v>50000</v>
      </c>
      <c r="K26" s="245">
        <v>4.3499999999999997E-2</v>
      </c>
      <c r="L26" s="232">
        <v>44704</v>
      </c>
      <c r="M26" s="385"/>
      <c r="N26" s="243" t="s">
        <v>400</v>
      </c>
      <c r="O26" s="151">
        <v>44702</v>
      </c>
      <c r="P26" s="188">
        <v>51</v>
      </c>
      <c r="Q26" s="188">
        <v>304</v>
      </c>
      <c r="R26" s="190"/>
    </row>
    <row r="27" spans="1:19" s="355" customFormat="1" ht="23.1" customHeight="1">
      <c r="A27" s="241">
        <v>25</v>
      </c>
      <c r="B27" s="143" t="s">
        <v>18</v>
      </c>
      <c r="C27" s="143" t="s">
        <v>231</v>
      </c>
      <c r="D27" s="241" t="s">
        <v>237</v>
      </c>
      <c r="E27" s="241" t="s">
        <v>863</v>
      </c>
      <c r="F27" s="241" t="s">
        <v>21</v>
      </c>
      <c r="G27" s="243">
        <v>44496</v>
      </c>
      <c r="H27" s="243">
        <v>44861</v>
      </c>
      <c r="I27" s="241" t="s">
        <v>233</v>
      </c>
      <c r="J27" s="384">
        <v>50000</v>
      </c>
      <c r="K27" s="245">
        <v>3.85E-2</v>
      </c>
      <c r="L27" s="313">
        <v>44862</v>
      </c>
      <c r="M27" s="385"/>
      <c r="N27" s="243" t="s">
        <v>400</v>
      </c>
      <c r="O27" s="151">
        <v>44861</v>
      </c>
      <c r="P27" s="188">
        <v>210</v>
      </c>
      <c r="Q27" s="188">
        <v>1108</v>
      </c>
      <c r="R27" s="190"/>
    </row>
    <row r="28" spans="1:19" s="355" customFormat="1" ht="23.1" customHeight="1">
      <c r="A28" s="143">
        <v>26</v>
      </c>
      <c r="B28" s="143" t="s">
        <v>18</v>
      </c>
      <c r="C28" s="143" t="s">
        <v>231</v>
      </c>
      <c r="D28" s="241" t="s">
        <v>237</v>
      </c>
      <c r="E28" s="241" t="s">
        <v>677</v>
      </c>
      <c r="F28" s="241" t="s">
        <v>21</v>
      </c>
      <c r="G28" s="243">
        <v>44881</v>
      </c>
      <c r="H28" s="243">
        <v>45246</v>
      </c>
      <c r="I28" s="241" t="s">
        <v>233</v>
      </c>
      <c r="J28" s="384">
        <v>50000</v>
      </c>
      <c r="K28" s="245">
        <v>3.6499999999999998E-2</v>
      </c>
      <c r="L28" s="313"/>
      <c r="M28" s="385"/>
      <c r="N28" s="243">
        <v>44881</v>
      </c>
      <c r="O28" s="151" t="s">
        <v>401</v>
      </c>
      <c r="P28" s="188">
        <v>136</v>
      </c>
      <c r="Q28" s="188">
        <v>680</v>
      </c>
      <c r="R28" s="190"/>
    </row>
    <row r="29" spans="1:19" s="355" customFormat="1" ht="23.1" customHeight="1">
      <c r="A29" s="143">
        <v>27</v>
      </c>
      <c r="B29" s="143" t="s">
        <v>18</v>
      </c>
      <c r="C29" s="143" t="s">
        <v>231</v>
      </c>
      <c r="D29" s="241" t="s">
        <v>238</v>
      </c>
      <c r="E29" s="241" t="s">
        <v>864</v>
      </c>
      <c r="F29" s="241" t="s">
        <v>30</v>
      </c>
      <c r="G29" s="243">
        <v>45000</v>
      </c>
      <c r="H29" s="243">
        <v>45366</v>
      </c>
      <c r="I29" s="241" t="s">
        <v>235</v>
      </c>
      <c r="J29" s="384">
        <v>50000</v>
      </c>
      <c r="K29" s="245">
        <v>3.6499999999999998E-2</v>
      </c>
      <c r="L29" s="313"/>
      <c r="M29" s="385"/>
      <c r="N29" s="243">
        <v>45000</v>
      </c>
      <c r="O29" s="151" t="s">
        <v>401</v>
      </c>
      <c r="P29" s="188">
        <v>17</v>
      </c>
      <c r="Q29" s="188">
        <v>85</v>
      </c>
      <c r="R29" s="190"/>
    </row>
    <row r="30" spans="1:19" s="355" customFormat="1" ht="23.1" customHeight="1">
      <c r="A30" s="241">
        <v>28</v>
      </c>
      <c r="B30" s="143" t="s">
        <v>18</v>
      </c>
      <c r="C30" s="143" t="s">
        <v>231</v>
      </c>
      <c r="D30" s="241" t="s">
        <v>238</v>
      </c>
      <c r="E30" s="241" t="s">
        <v>865</v>
      </c>
      <c r="F30" s="241" t="s">
        <v>30</v>
      </c>
      <c r="G30" s="243">
        <v>45001</v>
      </c>
      <c r="H30" s="243">
        <v>45367</v>
      </c>
      <c r="I30" s="241" t="s">
        <v>235</v>
      </c>
      <c r="J30" s="384">
        <v>50000</v>
      </c>
      <c r="K30" s="245">
        <v>3.6499999999999998E-2</v>
      </c>
      <c r="L30" s="313"/>
      <c r="M30" s="385"/>
      <c r="N30" s="243">
        <v>45001</v>
      </c>
      <c r="O30" s="151" t="s">
        <v>401</v>
      </c>
      <c r="P30" s="188">
        <v>16</v>
      </c>
      <c r="Q30" s="188">
        <v>80</v>
      </c>
      <c r="R30" s="190"/>
    </row>
    <row r="31" spans="1:19" s="355" customFormat="1" ht="23.1" customHeight="1">
      <c r="A31" s="143">
        <v>29</v>
      </c>
      <c r="B31" s="143" t="s">
        <v>18</v>
      </c>
      <c r="C31" s="143" t="s">
        <v>231</v>
      </c>
      <c r="D31" s="241" t="s">
        <v>238</v>
      </c>
      <c r="E31" s="241" t="s">
        <v>650</v>
      </c>
      <c r="F31" s="241" t="s">
        <v>30</v>
      </c>
      <c r="G31" s="243">
        <v>44498</v>
      </c>
      <c r="H31" s="243">
        <v>44863</v>
      </c>
      <c r="I31" s="241" t="s">
        <v>235</v>
      </c>
      <c r="J31" s="386">
        <v>50000</v>
      </c>
      <c r="K31" s="245">
        <v>3.85E-2</v>
      </c>
      <c r="L31" s="314">
        <v>44861</v>
      </c>
      <c r="M31" s="151"/>
      <c r="N31" s="243" t="s">
        <v>400</v>
      </c>
      <c r="O31" s="151">
        <v>44861</v>
      </c>
      <c r="P31" s="188">
        <v>210</v>
      </c>
      <c r="Q31" s="188">
        <v>1108</v>
      </c>
      <c r="R31" s="190"/>
      <c r="S31" s="190"/>
    </row>
    <row r="32" spans="1:19" s="355" customFormat="1" ht="23.1" customHeight="1">
      <c r="A32" s="143">
        <v>30</v>
      </c>
      <c r="B32" s="143" t="s">
        <v>18</v>
      </c>
      <c r="C32" s="143" t="s">
        <v>231</v>
      </c>
      <c r="D32" s="241" t="s">
        <v>238</v>
      </c>
      <c r="E32" s="241" t="s">
        <v>650</v>
      </c>
      <c r="F32" s="241" t="s">
        <v>30</v>
      </c>
      <c r="G32" s="243">
        <v>44863</v>
      </c>
      <c r="H32" s="243">
        <v>45228</v>
      </c>
      <c r="I32" s="241" t="s">
        <v>235</v>
      </c>
      <c r="J32" s="386">
        <v>50000</v>
      </c>
      <c r="K32" s="245">
        <v>3.6499999999999998E-2</v>
      </c>
      <c r="L32" s="313"/>
      <c r="M32" s="385"/>
      <c r="N32" s="243">
        <v>44863</v>
      </c>
      <c r="O32" s="151" t="s">
        <v>401</v>
      </c>
      <c r="P32" s="188">
        <v>154</v>
      </c>
      <c r="Q32" s="188">
        <v>770</v>
      </c>
      <c r="R32" s="190"/>
    </row>
    <row r="33" spans="1:19" s="355" customFormat="1" ht="23.1" customHeight="1">
      <c r="A33" s="241">
        <v>31</v>
      </c>
      <c r="B33" s="143" t="s">
        <v>18</v>
      </c>
      <c r="C33" s="143" t="s">
        <v>231</v>
      </c>
      <c r="D33" s="241" t="s">
        <v>239</v>
      </c>
      <c r="E33" s="241" t="s">
        <v>866</v>
      </c>
      <c r="F33" s="241" t="s">
        <v>30</v>
      </c>
      <c r="G33" s="243">
        <v>44568</v>
      </c>
      <c r="H33" s="243">
        <v>44933</v>
      </c>
      <c r="I33" s="241" t="s">
        <v>233</v>
      </c>
      <c r="J33" s="386">
        <v>50000</v>
      </c>
      <c r="K33" s="245">
        <v>3.7999999999999999E-2</v>
      </c>
      <c r="L33" s="313">
        <v>44933</v>
      </c>
      <c r="M33" s="385"/>
      <c r="N33" s="243" t="s">
        <v>400</v>
      </c>
      <c r="O33" s="151">
        <v>44933</v>
      </c>
      <c r="P33" s="188">
        <v>282</v>
      </c>
      <c r="Q33" s="188">
        <v>1468</v>
      </c>
      <c r="R33" s="190"/>
    </row>
    <row r="34" spans="1:19" s="355" customFormat="1" ht="23.1" customHeight="1">
      <c r="A34" s="143">
        <v>32</v>
      </c>
      <c r="B34" s="143" t="s">
        <v>18</v>
      </c>
      <c r="C34" s="143" t="s">
        <v>231</v>
      </c>
      <c r="D34" s="241" t="s">
        <v>239</v>
      </c>
      <c r="E34" s="241" t="s">
        <v>866</v>
      </c>
      <c r="F34" s="241" t="s">
        <v>30</v>
      </c>
      <c r="G34" s="243">
        <v>44934</v>
      </c>
      <c r="H34" s="243">
        <v>45299</v>
      </c>
      <c r="I34" s="241" t="s">
        <v>233</v>
      </c>
      <c r="J34" s="386">
        <v>50000</v>
      </c>
      <c r="K34" s="245">
        <v>3.6499999999999998E-2</v>
      </c>
      <c r="L34" s="313"/>
      <c r="M34" s="385"/>
      <c r="N34" s="243">
        <v>44934</v>
      </c>
      <c r="O34" s="151" t="s">
        <v>401</v>
      </c>
      <c r="P34" s="188">
        <v>83</v>
      </c>
      <c r="Q34" s="188">
        <v>415</v>
      </c>
      <c r="R34" s="190"/>
    </row>
    <row r="35" spans="1:19" s="355" customFormat="1" ht="23.1" customHeight="1">
      <c r="A35" s="143">
        <v>33</v>
      </c>
      <c r="B35" s="143" t="s">
        <v>18</v>
      </c>
      <c r="C35" s="143" t="s">
        <v>231</v>
      </c>
      <c r="D35" s="241" t="s">
        <v>239</v>
      </c>
      <c r="E35" s="241" t="s">
        <v>867</v>
      </c>
      <c r="F35" s="241" t="s">
        <v>30</v>
      </c>
      <c r="G35" s="243">
        <v>44533</v>
      </c>
      <c r="H35" s="243">
        <v>44898</v>
      </c>
      <c r="I35" s="241" t="s">
        <v>233</v>
      </c>
      <c r="J35" s="384">
        <v>50000</v>
      </c>
      <c r="K35" s="245">
        <v>3.85E-2</v>
      </c>
      <c r="L35" s="313">
        <v>44898</v>
      </c>
      <c r="M35" s="385"/>
      <c r="N35" s="243" t="s">
        <v>400</v>
      </c>
      <c r="O35" s="151">
        <v>44898</v>
      </c>
      <c r="P35" s="188">
        <v>247</v>
      </c>
      <c r="Q35" s="188">
        <v>1303</v>
      </c>
      <c r="R35" s="190"/>
      <c r="S35" s="190"/>
    </row>
    <row r="36" spans="1:19" s="355" customFormat="1" ht="23.1" customHeight="1">
      <c r="A36" s="241">
        <v>34</v>
      </c>
      <c r="B36" s="143" t="s">
        <v>18</v>
      </c>
      <c r="C36" s="143" t="s">
        <v>231</v>
      </c>
      <c r="D36" s="241" t="s">
        <v>239</v>
      </c>
      <c r="E36" s="241" t="s">
        <v>867</v>
      </c>
      <c r="F36" s="241" t="s">
        <v>30</v>
      </c>
      <c r="G36" s="232">
        <v>45013</v>
      </c>
      <c r="H36" s="232">
        <v>45378</v>
      </c>
      <c r="I36" s="241" t="s">
        <v>233</v>
      </c>
      <c r="J36" s="384">
        <v>50000</v>
      </c>
      <c r="K36" s="245">
        <v>3.6499999999999998E-2</v>
      </c>
      <c r="L36" s="313"/>
      <c r="M36" s="385"/>
      <c r="N36" s="243">
        <v>45013</v>
      </c>
      <c r="O36" s="151" t="s">
        <v>401</v>
      </c>
      <c r="P36" s="188">
        <v>4</v>
      </c>
      <c r="Q36" s="188">
        <v>20</v>
      </c>
      <c r="R36" s="190"/>
      <c r="S36" s="190"/>
    </row>
    <row r="37" spans="1:19" s="355" customFormat="1" ht="36.950000000000003" customHeight="1">
      <c r="A37" s="143">
        <v>35</v>
      </c>
      <c r="B37" s="143" t="s">
        <v>18</v>
      </c>
      <c r="C37" s="143" t="s">
        <v>231</v>
      </c>
      <c r="D37" s="241" t="s">
        <v>239</v>
      </c>
      <c r="E37" s="241" t="s">
        <v>868</v>
      </c>
      <c r="F37" s="241" t="s">
        <v>21</v>
      </c>
      <c r="G37" s="243">
        <v>44554</v>
      </c>
      <c r="H37" s="243">
        <v>44919</v>
      </c>
      <c r="I37" s="241" t="s">
        <v>233</v>
      </c>
      <c r="J37" s="384">
        <v>25000</v>
      </c>
      <c r="K37" s="245">
        <v>3.85E-2</v>
      </c>
      <c r="L37" s="389" t="s">
        <v>240</v>
      </c>
      <c r="M37" s="385"/>
      <c r="N37" s="243" t="s">
        <v>400</v>
      </c>
      <c r="O37" s="151">
        <v>44919</v>
      </c>
      <c r="P37" s="188">
        <v>268</v>
      </c>
      <c r="Q37" s="188">
        <v>568</v>
      </c>
      <c r="R37" s="190"/>
      <c r="S37" s="190"/>
    </row>
    <row r="38" spans="1:19" s="355" customFormat="1" ht="23.1" customHeight="1">
      <c r="A38" s="143">
        <v>36</v>
      </c>
      <c r="B38" s="143" t="s">
        <v>18</v>
      </c>
      <c r="C38" s="143" t="s">
        <v>231</v>
      </c>
      <c r="D38" s="241" t="s">
        <v>239</v>
      </c>
      <c r="E38" s="241" t="s">
        <v>869</v>
      </c>
      <c r="F38" s="241" t="s">
        <v>21</v>
      </c>
      <c r="G38" s="243">
        <v>44420</v>
      </c>
      <c r="H38" s="243">
        <v>44785</v>
      </c>
      <c r="I38" s="241" t="s">
        <v>233</v>
      </c>
      <c r="J38" s="384">
        <v>50000</v>
      </c>
      <c r="K38" s="245">
        <v>3.85E-2</v>
      </c>
      <c r="L38" s="313">
        <v>44783</v>
      </c>
      <c r="M38" s="385"/>
      <c r="N38" s="243" t="s">
        <v>400</v>
      </c>
      <c r="O38" s="151">
        <v>44783</v>
      </c>
      <c r="P38" s="188">
        <v>132</v>
      </c>
      <c r="Q38" s="188">
        <v>696</v>
      </c>
      <c r="R38" s="190"/>
    </row>
    <row r="39" spans="1:19" s="355" customFormat="1" ht="23.1" customHeight="1">
      <c r="A39" s="241">
        <v>37</v>
      </c>
      <c r="B39" s="143" t="s">
        <v>18</v>
      </c>
      <c r="C39" s="143" t="s">
        <v>231</v>
      </c>
      <c r="D39" s="241" t="s">
        <v>239</v>
      </c>
      <c r="E39" s="241" t="s">
        <v>869</v>
      </c>
      <c r="F39" s="241" t="s">
        <v>21</v>
      </c>
      <c r="G39" s="243">
        <v>44784</v>
      </c>
      <c r="H39" s="243">
        <v>45148</v>
      </c>
      <c r="I39" s="241" t="s">
        <v>233</v>
      </c>
      <c r="J39" s="384">
        <v>50000</v>
      </c>
      <c r="K39" s="245">
        <v>3.6999999999999998E-2</v>
      </c>
      <c r="L39" s="313"/>
      <c r="M39" s="385"/>
      <c r="N39" s="243">
        <v>44784</v>
      </c>
      <c r="O39" s="151" t="s">
        <v>401</v>
      </c>
      <c r="P39" s="188">
        <v>233</v>
      </c>
      <c r="Q39" s="188">
        <v>1181</v>
      </c>
      <c r="R39" s="190"/>
      <c r="S39" s="293"/>
    </row>
    <row r="40" spans="1:19" s="355" customFormat="1" ht="23.1" customHeight="1">
      <c r="A40" s="143">
        <v>38</v>
      </c>
      <c r="B40" s="143" t="s">
        <v>18</v>
      </c>
      <c r="C40" s="143" t="s">
        <v>231</v>
      </c>
      <c r="D40" s="241" t="s">
        <v>241</v>
      </c>
      <c r="E40" s="241" t="s">
        <v>870</v>
      </c>
      <c r="F40" s="241" t="s">
        <v>21</v>
      </c>
      <c r="G40" s="243">
        <v>44866</v>
      </c>
      <c r="H40" s="243">
        <v>45231</v>
      </c>
      <c r="I40" s="241" t="s">
        <v>235</v>
      </c>
      <c r="J40" s="387">
        <v>50000</v>
      </c>
      <c r="K40" s="245">
        <v>3.6499999999999998E-2</v>
      </c>
      <c r="L40" s="313"/>
      <c r="M40" s="385"/>
      <c r="N40" s="243">
        <v>44866</v>
      </c>
      <c r="O40" s="151" t="s">
        <v>401</v>
      </c>
      <c r="P40" s="188">
        <v>151</v>
      </c>
      <c r="Q40" s="188">
        <v>755</v>
      </c>
      <c r="R40" s="190"/>
    </row>
    <row r="41" spans="1:19" s="355" customFormat="1" ht="23.1" customHeight="1">
      <c r="A41" s="143">
        <v>39</v>
      </c>
      <c r="B41" s="143" t="s">
        <v>18</v>
      </c>
      <c r="C41" s="143" t="s">
        <v>231</v>
      </c>
      <c r="D41" s="241" t="s">
        <v>241</v>
      </c>
      <c r="E41" s="390" t="s">
        <v>871</v>
      </c>
      <c r="F41" s="241" t="s">
        <v>21</v>
      </c>
      <c r="G41" s="243">
        <v>44866</v>
      </c>
      <c r="H41" s="243">
        <v>45231</v>
      </c>
      <c r="I41" s="241" t="s">
        <v>235</v>
      </c>
      <c r="J41" s="387">
        <v>50000</v>
      </c>
      <c r="K41" s="391">
        <v>3.6499999999999998E-2</v>
      </c>
      <c r="L41" s="313"/>
      <c r="M41" s="385"/>
      <c r="N41" s="243">
        <v>44866</v>
      </c>
      <c r="O41" s="151" t="s">
        <v>401</v>
      </c>
      <c r="P41" s="188">
        <v>151</v>
      </c>
      <c r="Q41" s="188">
        <v>755</v>
      </c>
      <c r="R41" s="190"/>
      <c r="S41" s="293"/>
    </row>
    <row r="42" spans="1:19" s="355" customFormat="1" ht="23.1" customHeight="1">
      <c r="A42" s="241">
        <v>40</v>
      </c>
      <c r="B42" s="143" t="s">
        <v>18</v>
      </c>
      <c r="C42" s="143" t="s">
        <v>231</v>
      </c>
      <c r="D42" s="241" t="s">
        <v>242</v>
      </c>
      <c r="E42" s="241" t="s">
        <v>872</v>
      </c>
      <c r="F42" s="241" t="s">
        <v>21</v>
      </c>
      <c r="G42" s="243">
        <v>44864</v>
      </c>
      <c r="H42" s="243">
        <v>45229</v>
      </c>
      <c r="I42" s="241" t="s">
        <v>235</v>
      </c>
      <c r="J42" s="386">
        <v>50000</v>
      </c>
      <c r="K42" s="245">
        <v>3.6499999999999998E-2</v>
      </c>
      <c r="L42" s="313"/>
      <c r="M42" s="385"/>
      <c r="N42" s="243">
        <v>44864</v>
      </c>
      <c r="O42" s="151" t="s">
        <v>401</v>
      </c>
      <c r="P42" s="188">
        <v>153</v>
      </c>
      <c r="Q42" s="188">
        <v>765</v>
      </c>
      <c r="R42" s="190"/>
    </row>
    <row r="43" spans="1:19" s="355" customFormat="1" ht="23.1" customHeight="1">
      <c r="A43" s="143">
        <v>41</v>
      </c>
      <c r="B43" s="143" t="s">
        <v>18</v>
      </c>
      <c r="C43" s="143" t="s">
        <v>231</v>
      </c>
      <c r="D43" s="241" t="s">
        <v>243</v>
      </c>
      <c r="E43" s="241" t="s">
        <v>873</v>
      </c>
      <c r="F43" s="241" t="s">
        <v>30</v>
      </c>
      <c r="G43" s="243">
        <v>44327</v>
      </c>
      <c r="H43" s="243">
        <v>44692</v>
      </c>
      <c r="I43" s="241" t="s">
        <v>233</v>
      </c>
      <c r="J43" s="384">
        <v>50000</v>
      </c>
      <c r="K43" s="245">
        <v>4.3499999999999997E-2</v>
      </c>
      <c r="L43" s="232">
        <v>44676</v>
      </c>
      <c r="M43" s="151"/>
      <c r="N43" s="243" t="s">
        <v>400</v>
      </c>
      <c r="O43" s="151">
        <v>44676</v>
      </c>
      <c r="P43" s="188">
        <v>25</v>
      </c>
      <c r="Q43" s="188">
        <v>149</v>
      </c>
      <c r="R43" s="190"/>
      <c r="S43" s="190"/>
    </row>
    <row r="44" spans="1:19" s="355" customFormat="1" ht="23.1" customHeight="1">
      <c r="A44" s="143">
        <v>42</v>
      </c>
      <c r="B44" s="143" t="s">
        <v>18</v>
      </c>
      <c r="C44" s="143" t="s">
        <v>231</v>
      </c>
      <c r="D44" s="241" t="s">
        <v>243</v>
      </c>
      <c r="E44" s="241" t="s">
        <v>873</v>
      </c>
      <c r="F44" s="241" t="s">
        <v>30</v>
      </c>
      <c r="G44" s="243">
        <v>44677</v>
      </c>
      <c r="H44" s="243">
        <v>45042</v>
      </c>
      <c r="I44" s="241" t="s">
        <v>233</v>
      </c>
      <c r="J44" s="384">
        <v>50000</v>
      </c>
      <c r="K44" s="245">
        <v>3.6999999999999998E-2</v>
      </c>
      <c r="L44" s="232">
        <v>45041</v>
      </c>
      <c r="M44" s="385"/>
      <c r="N44" s="243">
        <v>44677</v>
      </c>
      <c r="O44" s="151" t="s">
        <v>401</v>
      </c>
      <c r="P44" s="188">
        <v>340</v>
      </c>
      <c r="Q44" s="188">
        <v>1723</v>
      </c>
      <c r="R44" s="190"/>
    </row>
    <row r="45" spans="1:19" s="355" customFormat="1" ht="23.1" customHeight="1">
      <c r="A45" s="241">
        <v>43</v>
      </c>
      <c r="B45" s="143" t="s">
        <v>18</v>
      </c>
      <c r="C45" s="143" t="s">
        <v>231</v>
      </c>
      <c r="D45" s="241" t="s">
        <v>243</v>
      </c>
      <c r="E45" s="241" t="s">
        <v>874</v>
      </c>
      <c r="F45" s="241" t="s">
        <v>30</v>
      </c>
      <c r="G45" s="243">
        <v>44945</v>
      </c>
      <c r="H45" s="243">
        <v>45310</v>
      </c>
      <c r="I45" s="241" t="s">
        <v>233</v>
      </c>
      <c r="J45" s="384">
        <v>50000</v>
      </c>
      <c r="K45" s="245">
        <v>3.6499999999999998E-2</v>
      </c>
      <c r="L45" s="313"/>
      <c r="M45" s="385"/>
      <c r="N45" s="243">
        <v>44945</v>
      </c>
      <c r="O45" s="151" t="s">
        <v>401</v>
      </c>
      <c r="P45" s="188">
        <v>72</v>
      </c>
      <c r="Q45" s="188">
        <v>360</v>
      </c>
      <c r="R45" s="190"/>
    </row>
    <row r="46" spans="1:19" s="355" customFormat="1" ht="23.1" customHeight="1">
      <c r="A46" s="143">
        <v>44</v>
      </c>
      <c r="B46" s="143" t="s">
        <v>18</v>
      </c>
      <c r="C46" s="143" t="s">
        <v>231</v>
      </c>
      <c r="D46" s="241" t="s">
        <v>243</v>
      </c>
      <c r="E46" s="241" t="s">
        <v>875</v>
      </c>
      <c r="F46" s="241" t="s">
        <v>21</v>
      </c>
      <c r="G46" s="243">
        <v>44687</v>
      </c>
      <c r="H46" s="243">
        <v>45052</v>
      </c>
      <c r="I46" s="241" t="s">
        <v>233</v>
      </c>
      <c r="J46" s="384">
        <v>10000</v>
      </c>
      <c r="K46" s="245">
        <v>3.6999999999999998E-2</v>
      </c>
      <c r="L46" s="232">
        <v>45053</v>
      </c>
      <c r="M46" s="385"/>
      <c r="N46" s="243">
        <v>44687</v>
      </c>
      <c r="O46" s="151">
        <v>45016</v>
      </c>
      <c r="P46" s="188">
        <v>330</v>
      </c>
      <c r="Q46" s="188">
        <v>335</v>
      </c>
      <c r="R46" s="190"/>
    </row>
    <row r="47" spans="1:19" s="355" customFormat="1" ht="23.1" customHeight="1">
      <c r="A47" s="143">
        <v>45</v>
      </c>
      <c r="B47" s="143" t="s">
        <v>18</v>
      </c>
      <c r="C47" s="143" t="s">
        <v>231</v>
      </c>
      <c r="D47" s="241" t="s">
        <v>243</v>
      </c>
      <c r="E47" s="241" t="s">
        <v>876</v>
      </c>
      <c r="F47" s="241" t="s">
        <v>21</v>
      </c>
      <c r="G47" s="243">
        <v>44874</v>
      </c>
      <c r="H47" s="243">
        <v>45239</v>
      </c>
      <c r="I47" s="241" t="s">
        <v>233</v>
      </c>
      <c r="J47" s="384">
        <v>50000</v>
      </c>
      <c r="K47" s="245">
        <v>3.6499999999999998E-2</v>
      </c>
      <c r="L47" s="313"/>
      <c r="M47" s="385"/>
      <c r="N47" s="243">
        <v>44874</v>
      </c>
      <c r="O47" s="151" t="s">
        <v>401</v>
      </c>
      <c r="P47" s="188">
        <v>143</v>
      </c>
      <c r="Q47" s="188">
        <v>715</v>
      </c>
      <c r="R47" s="190"/>
    </row>
    <row r="48" spans="1:19" s="355" customFormat="1" ht="23.1" customHeight="1">
      <c r="A48" s="241">
        <v>46</v>
      </c>
      <c r="B48" s="143" t="s">
        <v>18</v>
      </c>
      <c r="C48" s="143" t="s">
        <v>231</v>
      </c>
      <c r="D48" s="241" t="s">
        <v>243</v>
      </c>
      <c r="E48" s="241" t="s">
        <v>877</v>
      </c>
      <c r="F48" s="241" t="s">
        <v>30</v>
      </c>
      <c r="G48" s="243">
        <v>44875</v>
      </c>
      <c r="H48" s="243">
        <v>45240</v>
      </c>
      <c r="I48" s="241" t="s">
        <v>233</v>
      </c>
      <c r="J48" s="384">
        <v>50000</v>
      </c>
      <c r="K48" s="245">
        <v>3.6499999999999998E-2</v>
      </c>
      <c r="L48" s="313"/>
      <c r="M48" s="385"/>
      <c r="N48" s="243">
        <v>44875</v>
      </c>
      <c r="O48" s="151" t="s">
        <v>401</v>
      </c>
      <c r="P48" s="188">
        <v>142</v>
      </c>
      <c r="Q48" s="188">
        <v>710</v>
      </c>
      <c r="R48" s="190"/>
    </row>
    <row r="49" spans="1:19" s="355" customFormat="1" ht="23.1" customHeight="1">
      <c r="A49" s="143">
        <v>47</v>
      </c>
      <c r="B49" s="143" t="s">
        <v>18</v>
      </c>
      <c r="C49" s="143" t="s">
        <v>231</v>
      </c>
      <c r="D49" s="241" t="s">
        <v>243</v>
      </c>
      <c r="E49" s="241" t="s">
        <v>574</v>
      </c>
      <c r="F49" s="241" t="s">
        <v>30</v>
      </c>
      <c r="G49" s="243">
        <v>44965</v>
      </c>
      <c r="H49" s="243">
        <v>45330</v>
      </c>
      <c r="I49" s="241" t="s">
        <v>233</v>
      </c>
      <c r="J49" s="384">
        <v>50000</v>
      </c>
      <c r="K49" s="245">
        <v>3.6499999999999998E-2</v>
      </c>
      <c r="L49" s="313"/>
      <c r="M49" s="385"/>
      <c r="N49" s="243">
        <v>44965</v>
      </c>
      <c r="O49" s="151" t="s">
        <v>401</v>
      </c>
      <c r="P49" s="188">
        <v>52</v>
      </c>
      <c r="Q49" s="188">
        <v>260</v>
      </c>
      <c r="R49" s="190"/>
    </row>
    <row r="50" spans="1:19" s="355" customFormat="1" ht="23.1" customHeight="1">
      <c r="A50" s="143">
        <v>48</v>
      </c>
      <c r="B50" s="143" t="s">
        <v>18</v>
      </c>
      <c r="C50" s="143" t="s">
        <v>231</v>
      </c>
      <c r="D50" s="241" t="s">
        <v>243</v>
      </c>
      <c r="E50" s="241" t="s">
        <v>488</v>
      </c>
      <c r="F50" s="241" t="s">
        <v>21</v>
      </c>
      <c r="G50" s="243">
        <v>44399</v>
      </c>
      <c r="H50" s="243">
        <v>44764</v>
      </c>
      <c r="I50" s="241" t="s">
        <v>233</v>
      </c>
      <c r="J50" s="384">
        <v>50000</v>
      </c>
      <c r="K50" s="245">
        <v>3.85E-2</v>
      </c>
      <c r="L50" s="313">
        <v>44760</v>
      </c>
      <c r="M50" s="385"/>
      <c r="N50" s="243" t="s">
        <v>400</v>
      </c>
      <c r="O50" s="151">
        <v>44760</v>
      </c>
      <c r="P50" s="188">
        <v>109</v>
      </c>
      <c r="Q50" s="188">
        <v>575</v>
      </c>
      <c r="R50" s="190"/>
      <c r="S50" s="190"/>
    </row>
    <row r="51" spans="1:19" s="355" customFormat="1" ht="23.1" customHeight="1">
      <c r="A51" s="241">
        <v>49</v>
      </c>
      <c r="B51" s="143" t="s">
        <v>18</v>
      </c>
      <c r="C51" s="143" t="s">
        <v>231</v>
      </c>
      <c r="D51" s="241" t="s">
        <v>243</v>
      </c>
      <c r="E51" s="241" t="s">
        <v>488</v>
      </c>
      <c r="F51" s="241" t="s">
        <v>21</v>
      </c>
      <c r="G51" s="243">
        <v>44761</v>
      </c>
      <c r="H51" s="243">
        <v>45126</v>
      </c>
      <c r="I51" s="241" t="s">
        <v>233</v>
      </c>
      <c r="J51" s="384">
        <v>50000</v>
      </c>
      <c r="K51" s="245">
        <v>3.6999999999999998E-2</v>
      </c>
      <c r="L51" s="313">
        <v>44913</v>
      </c>
      <c r="M51" s="385"/>
      <c r="N51" s="243">
        <v>44761</v>
      </c>
      <c r="O51" s="151">
        <v>44913</v>
      </c>
      <c r="P51" s="188">
        <v>153</v>
      </c>
      <c r="Q51" s="188">
        <v>775</v>
      </c>
      <c r="R51" s="190"/>
      <c r="S51" s="190"/>
    </row>
    <row r="52" spans="1:19" s="355" customFormat="1" ht="23.1" customHeight="1">
      <c r="A52" s="143">
        <v>50</v>
      </c>
      <c r="B52" s="143" t="s">
        <v>18</v>
      </c>
      <c r="C52" s="143" t="s">
        <v>231</v>
      </c>
      <c r="D52" s="241" t="s">
        <v>243</v>
      </c>
      <c r="E52" s="241" t="s">
        <v>488</v>
      </c>
      <c r="F52" s="241" t="s">
        <v>21</v>
      </c>
      <c r="G52" s="232">
        <v>44943</v>
      </c>
      <c r="H52" s="243">
        <v>45126</v>
      </c>
      <c r="I52" s="241" t="s">
        <v>233</v>
      </c>
      <c r="J52" s="384">
        <v>50000</v>
      </c>
      <c r="K52" s="235">
        <v>3.6499999999999998E-2</v>
      </c>
      <c r="L52" s="313"/>
      <c r="M52" s="385"/>
      <c r="N52" s="243">
        <v>44943</v>
      </c>
      <c r="O52" s="151" t="s">
        <v>401</v>
      </c>
      <c r="P52" s="188">
        <v>74</v>
      </c>
      <c r="Q52" s="188">
        <v>370</v>
      </c>
      <c r="R52" s="190"/>
      <c r="S52" s="190"/>
    </row>
    <row r="53" spans="1:19" s="355" customFormat="1" ht="23.1" customHeight="1">
      <c r="A53" s="143">
        <v>51</v>
      </c>
      <c r="B53" s="143" t="s">
        <v>18</v>
      </c>
      <c r="C53" s="143" t="s">
        <v>231</v>
      </c>
      <c r="D53" s="241" t="s">
        <v>243</v>
      </c>
      <c r="E53" s="241" t="s">
        <v>673</v>
      </c>
      <c r="F53" s="241" t="s">
        <v>26</v>
      </c>
      <c r="G53" s="243">
        <v>44786</v>
      </c>
      <c r="H53" s="243">
        <v>45151</v>
      </c>
      <c r="I53" s="241" t="s">
        <v>233</v>
      </c>
      <c r="J53" s="386">
        <v>50000</v>
      </c>
      <c r="K53" s="245">
        <v>3.6999999999999998E-2</v>
      </c>
      <c r="L53" s="313"/>
      <c r="M53" s="385"/>
      <c r="N53" s="243">
        <v>44786</v>
      </c>
      <c r="O53" s="151" t="s">
        <v>401</v>
      </c>
      <c r="P53" s="188">
        <v>231</v>
      </c>
      <c r="Q53" s="188">
        <v>1171</v>
      </c>
      <c r="R53" s="190"/>
      <c r="S53" s="293"/>
    </row>
    <row r="54" spans="1:19" s="355" customFormat="1" ht="23.1" customHeight="1">
      <c r="A54" s="241">
        <v>52</v>
      </c>
      <c r="B54" s="143" t="s">
        <v>18</v>
      </c>
      <c r="C54" s="143" t="s">
        <v>231</v>
      </c>
      <c r="D54" s="251" t="s">
        <v>243</v>
      </c>
      <c r="E54" s="251" t="s">
        <v>878</v>
      </c>
      <c r="F54" s="241" t="s">
        <v>21</v>
      </c>
      <c r="G54" s="243">
        <v>44747</v>
      </c>
      <c r="H54" s="243">
        <v>45112</v>
      </c>
      <c r="I54" s="251" t="s">
        <v>233</v>
      </c>
      <c r="J54" s="392">
        <v>50000</v>
      </c>
      <c r="K54" s="245">
        <v>3.6999999999999998E-2</v>
      </c>
      <c r="L54" s="313"/>
      <c r="M54" s="385"/>
      <c r="N54" s="243">
        <v>44747</v>
      </c>
      <c r="O54" s="151" t="s">
        <v>401</v>
      </c>
      <c r="P54" s="188">
        <v>270</v>
      </c>
      <c r="Q54" s="188">
        <v>1368</v>
      </c>
      <c r="R54" s="190"/>
    </row>
    <row r="55" spans="1:19" s="355" customFormat="1" ht="23.1" customHeight="1">
      <c r="A55" s="143">
        <v>53</v>
      </c>
      <c r="B55" s="143" t="s">
        <v>18</v>
      </c>
      <c r="C55" s="143" t="s">
        <v>231</v>
      </c>
      <c r="D55" s="251" t="s">
        <v>243</v>
      </c>
      <c r="E55" s="251" t="s">
        <v>879</v>
      </c>
      <c r="F55" s="241" t="s">
        <v>21</v>
      </c>
      <c r="G55" s="232">
        <v>44642</v>
      </c>
      <c r="H55" s="232">
        <v>45007</v>
      </c>
      <c r="I55" s="251" t="s">
        <v>233</v>
      </c>
      <c r="J55" s="393">
        <v>50000</v>
      </c>
      <c r="K55" s="235">
        <v>3.6999999999999998E-2</v>
      </c>
      <c r="L55" s="394">
        <v>45007</v>
      </c>
      <c r="M55" s="385"/>
      <c r="N55" s="243" t="s">
        <v>400</v>
      </c>
      <c r="O55" s="151">
        <v>45007</v>
      </c>
      <c r="P55" s="188">
        <v>356</v>
      </c>
      <c r="Q55" s="188">
        <v>1804</v>
      </c>
      <c r="R55" s="190"/>
      <c r="S55" s="190"/>
    </row>
    <row r="56" spans="1:19" s="355" customFormat="1" ht="23.1" customHeight="1">
      <c r="A56" s="143">
        <v>54</v>
      </c>
      <c r="B56" s="143" t="s">
        <v>18</v>
      </c>
      <c r="C56" s="143" t="s">
        <v>231</v>
      </c>
      <c r="D56" s="241" t="s">
        <v>243</v>
      </c>
      <c r="E56" s="241" t="s">
        <v>879</v>
      </c>
      <c r="F56" s="241" t="s">
        <v>21</v>
      </c>
      <c r="G56" s="232">
        <v>45012</v>
      </c>
      <c r="H56" s="232">
        <v>45377</v>
      </c>
      <c r="I56" s="241" t="s">
        <v>233</v>
      </c>
      <c r="J56" s="384">
        <v>50000</v>
      </c>
      <c r="K56" s="235">
        <v>3.6499999999999998E-2</v>
      </c>
      <c r="L56" s="313"/>
      <c r="M56" s="385"/>
      <c r="N56" s="243">
        <v>45012</v>
      </c>
      <c r="O56" s="151" t="s">
        <v>401</v>
      </c>
      <c r="P56" s="188">
        <v>5</v>
      </c>
      <c r="Q56" s="188">
        <v>25</v>
      </c>
      <c r="R56" s="190"/>
      <c r="S56" s="190"/>
    </row>
    <row r="57" spans="1:19" s="355" customFormat="1" ht="23.1" customHeight="1">
      <c r="A57" s="241">
        <v>55</v>
      </c>
      <c r="B57" s="143" t="s">
        <v>18</v>
      </c>
      <c r="C57" s="143" t="s">
        <v>231</v>
      </c>
      <c r="D57" s="241" t="s">
        <v>243</v>
      </c>
      <c r="E57" s="241" t="s">
        <v>880</v>
      </c>
      <c r="F57" s="241" t="s">
        <v>21</v>
      </c>
      <c r="G57" s="232">
        <v>44650</v>
      </c>
      <c r="H57" s="232">
        <v>45015</v>
      </c>
      <c r="I57" s="241" t="s">
        <v>233</v>
      </c>
      <c r="J57" s="387">
        <v>50000</v>
      </c>
      <c r="K57" s="235">
        <v>3.6999999999999998E-2</v>
      </c>
      <c r="L57" s="394">
        <v>44990</v>
      </c>
      <c r="M57" s="385"/>
      <c r="N57" s="243" t="s">
        <v>400</v>
      </c>
      <c r="O57" s="151">
        <v>44990</v>
      </c>
      <c r="P57" s="188">
        <v>339</v>
      </c>
      <c r="Q57" s="188">
        <v>1718</v>
      </c>
      <c r="R57" s="190"/>
    </row>
    <row r="58" spans="1:19" s="355" customFormat="1" ht="23.1" customHeight="1">
      <c r="A58" s="143">
        <v>56</v>
      </c>
      <c r="B58" s="143" t="s">
        <v>18</v>
      </c>
      <c r="C58" s="143" t="s">
        <v>231</v>
      </c>
      <c r="D58" s="241" t="s">
        <v>243</v>
      </c>
      <c r="E58" s="241" t="s">
        <v>880</v>
      </c>
      <c r="F58" s="241" t="s">
        <v>21</v>
      </c>
      <c r="G58" s="232">
        <v>44992</v>
      </c>
      <c r="H58" s="232">
        <v>45358</v>
      </c>
      <c r="I58" s="241" t="s">
        <v>233</v>
      </c>
      <c r="J58" s="384">
        <v>50000</v>
      </c>
      <c r="K58" s="235">
        <v>3.6499999999999998E-2</v>
      </c>
      <c r="L58" s="313"/>
      <c r="M58" s="385"/>
      <c r="N58" s="243">
        <v>44992</v>
      </c>
      <c r="O58" s="151" t="s">
        <v>401</v>
      </c>
      <c r="P58" s="188">
        <v>25</v>
      </c>
      <c r="Q58" s="188">
        <v>125</v>
      </c>
      <c r="R58" s="190"/>
      <c r="S58" s="190"/>
    </row>
    <row r="59" spans="1:19" s="355" customFormat="1" ht="23.1" customHeight="1">
      <c r="A59" s="143">
        <v>57</v>
      </c>
      <c r="B59" s="143" t="s">
        <v>18</v>
      </c>
      <c r="C59" s="143" t="s">
        <v>231</v>
      </c>
      <c r="D59" s="241" t="s">
        <v>243</v>
      </c>
      <c r="E59" s="241" t="s">
        <v>881</v>
      </c>
      <c r="F59" s="241" t="s">
        <v>21</v>
      </c>
      <c r="G59" s="232">
        <v>44650</v>
      </c>
      <c r="H59" s="232">
        <v>45015</v>
      </c>
      <c r="I59" s="241" t="s">
        <v>233</v>
      </c>
      <c r="J59" s="387">
        <v>50000</v>
      </c>
      <c r="K59" s="235">
        <v>3.6999999999999998E-2</v>
      </c>
      <c r="L59" s="394">
        <v>44990</v>
      </c>
      <c r="M59" s="385"/>
      <c r="N59" s="243" t="s">
        <v>400</v>
      </c>
      <c r="O59" s="151">
        <v>44990</v>
      </c>
      <c r="P59" s="188">
        <v>339</v>
      </c>
      <c r="Q59" s="188">
        <v>1718</v>
      </c>
      <c r="R59" s="190"/>
    </row>
    <row r="60" spans="1:19" s="355" customFormat="1" ht="23.1" customHeight="1">
      <c r="A60" s="241">
        <v>58</v>
      </c>
      <c r="B60" s="143" t="s">
        <v>18</v>
      </c>
      <c r="C60" s="143" t="s">
        <v>231</v>
      </c>
      <c r="D60" s="241" t="s">
        <v>243</v>
      </c>
      <c r="E60" s="241" t="s">
        <v>881</v>
      </c>
      <c r="F60" s="241" t="s">
        <v>21</v>
      </c>
      <c r="G60" s="232">
        <v>44992</v>
      </c>
      <c r="H60" s="232">
        <v>45358</v>
      </c>
      <c r="I60" s="241" t="s">
        <v>233</v>
      </c>
      <c r="J60" s="384">
        <v>50000</v>
      </c>
      <c r="K60" s="235">
        <v>3.6499999999999998E-2</v>
      </c>
      <c r="L60" s="313"/>
      <c r="M60" s="385"/>
      <c r="N60" s="243">
        <v>44992</v>
      </c>
      <c r="O60" s="151" t="s">
        <v>401</v>
      </c>
      <c r="P60" s="188">
        <v>25</v>
      </c>
      <c r="Q60" s="188">
        <v>125</v>
      </c>
      <c r="R60" s="190"/>
      <c r="S60" s="190"/>
    </row>
    <row r="61" spans="1:19" s="355" customFormat="1" ht="23.1" customHeight="1">
      <c r="A61" s="143">
        <v>59</v>
      </c>
      <c r="B61" s="143" t="s">
        <v>18</v>
      </c>
      <c r="C61" s="143" t="s">
        <v>231</v>
      </c>
      <c r="D61" s="241" t="s">
        <v>243</v>
      </c>
      <c r="E61" s="241" t="s">
        <v>882</v>
      </c>
      <c r="F61" s="241" t="s">
        <v>30</v>
      </c>
      <c r="G61" s="243">
        <v>44860</v>
      </c>
      <c r="H61" s="243">
        <v>45225</v>
      </c>
      <c r="I61" s="241" t="s">
        <v>233</v>
      </c>
      <c r="J61" s="386">
        <v>50000</v>
      </c>
      <c r="K61" s="235">
        <v>3.6499999999999998E-2</v>
      </c>
      <c r="L61" s="313"/>
      <c r="M61" s="385"/>
      <c r="N61" s="243">
        <v>44860</v>
      </c>
      <c r="O61" s="151" t="s">
        <v>401</v>
      </c>
      <c r="P61" s="188">
        <v>157</v>
      </c>
      <c r="Q61" s="188">
        <v>785</v>
      </c>
      <c r="R61" s="190"/>
    </row>
    <row r="62" spans="1:19" s="355" customFormat="1" ht="23.1" customHeight="1">
      <c r="A62" s="143">
        <v>60</v>
      </c>
      <c r="B62" s="143" t="s">
        <v>18</v>
      </c>
      <c r="C62" s="143" t="s">
        <v>231</v>
      </c>
      <c r="D62" s="241" t="s">
        <v>243</v>
      </c>
      <c r="E62" s="241" t="s">
        <v>880</v>
      </c>
      <c r="F62" s="241" t="s">
        <v>30</v>
      </c>
      <c r="G62" s="243">
        <v>44316</v>
      </c>
      <c r="H62" s="243">
        <v>44680</v>
      </c>
      <c r="I62" s="241" t="s">
        <v>233</v>
      </c>
      <c r="J62" s="384">
        <v>50000</v>
      </c>
      <c r="K62" s="245">
        <v>4.3499999999999997E-2</v>
      </c>
      <c r="L62" s="232">
        <v>44680</v>
      </c>
      <c r="M62" s="151"/>
      <c r="N62" s="243" t="s">
        <v>400</v>
      </c>
      <c r="O62" s="151">
        <v>44680</v>
      </c>
      <c r="P62" s="188">
        <v>29</v>
      </c>
      <c r="Q62" s="188">
        <v>173</v>
      </c>
      <c r="R62" s="190"/>
      <c r="S62" s="190"/>
    </row>
    <row r="63" spans="1:19" s="355" customFormat="1" ht="23.1" customHeight="1">
      <c r="A63" s="241">
        <v>61</v>
      </c>
      <c r="B63" s="143" t="s">
        <v>18</v>
      </c>
      <c r="C63" s="143" t="s">
        <v>231</v>
      </c>
      <c r="D63" s="241" t="s">
        <v>243</v>
      </c>
      <c r="E63" s="241" t="s">
        <v>883</v>
      </c>
      <c r="F63" s="241" t="s">
        <v>21</v>
      </c>
      <c r="G63" s="243">
        <v>44406</v>
      </c>
      <c r="H63" s="243">
        <v>44771</v>
      </c>
      <c r="I63" s="241" t="s">
        <v>233</v>
      </c>
      <c r="J63" s="384">
        <v>50000</v>
      </c>
      <c r="K63" s="245">
        <v>3.85E-2</v>
      </c>
      <c r="L63" s="313">
        <v>44770</v>
      </c>
      <c r="M63" s="385"/>
      <c r="N63" s="243" t="s">
        <v>400</v>
      </c>
      <c r="O63" s="151">
        <v>44770</v>
      </c>
      <c r="P63" s="188">
        <v>119</v>
      </c>
      <c r="Q63" s="188">
        <v>628</v>
      </c>
      <c r="R63" s="190"/>
      <c r="S63" s="190"/>
    </row>
    <row r="64" spans="1:19" s="355" customFormat="1" ht="23.1" customHeight="1">
      <c r="A64" s="143">
        <v>62</v>
      </c>
      <c r="B64" s="143" t="s">
        <v>18</v>
      </c>
      <c r="C64" s="143" t="s">
        <v>231</v>
      </c>
      <c r="D64" s="241" t="s">
        <v>243</v>
      </c>
      <c r="E64" s="241" t="s">
        <v>883</v>
      </c>
      <c r="F64" s="241" t="s">
        <v>30</v>
      </c>
      <c r="G64" s="243">
        <v>44771</v>
      </c>
      <c r="H64" s="243">
        <v>45136</v>
      </c>
      <c r="I64" s="241" t="s">
        <v>233</v>
      </c>
      <c r="J64" s="384">
        <v>50000</v>
      </c>
      <c r="K64" s="245">
        <v>3.6999999999999998E-2</v>
      </c>
      <c r="L64" s="313"/>
      <c r="M64" s="385"/>
      <c r="N64" s="243">
        <v>44771</v>
      </c>
      <c r="O64" s="151" t="s">
        <v>401</v>
      </c>
      <c r="P64" s="188">
        <v>246</v>
      </c>
      <c r="Q64" s="188">
        <v>1247</v>
      </c>
      <c r="R64" s="190"/>
    </row>
    <row r="65" spans="1:19" s="355" customFormat="1" ht="23.1" customHeight="1">
      <c r="A65" s="143">
        <v>63</v>
      </c>
      <c r="B65" s="143" t="s">
        <v>18</v>
      </c>
      <c r="C65" s="143" t="s">
        <v>231</v>
      </c>
      <c r="D65" s="241" t="s">
        <v>243</v>
      </c>
      <c r="E65" s="241" t="s">
        <v>880</v>
      </c>
      <c r="F65" s="241" t="s">
        <v>30</v>
      </c>
      <c r="G65" s="243">
        <v>44965</v>
      </c>
      <c r="H65" s="243">
        <v>45329</v>
      </c>
      <c r="I65" s="241" t="s">
        <v>233</v>
      </c>
      <c r="J65" s="384">
        <v>50000</v>
      </c>
      <c r="K65" s="245">
        <v>3.6499999999999998E-2</v>
      </c>
      <c r="L65" s="313"/>
      <c r="M65" s="385"/>
      <c r="N65" s="243">
        <v>44965</v>
      </c>
      <c r="O65" s="151" t="s">
        <v>401</v>
      </c>
      <c r="P65" s="188">
        <v>52</v>
      </c>
      <c r="Q65" s="188">
        <v>260</v>
      </c>
      <c r="R65" s="190"/>
    </row>
    <row r="66" spans="1:19" s="355" customFormat="1" ht="23.1" customHeight="1">
      <c r="A66" s="241">
        <v>64</v>
      </c>
      <c r="B66" s="143" t="s">
        <v>18</v>
      </c>
      <c r="C66" s="143" t="s">
        <v>231</v>
      </c>
      <c r="D66" s="241" t="s">
        <v>243</v>
      </c>
      <c r="E66" s="241" t="s">
        <v>837</v>
      </c>
      <c r="F66" s="241" t="s">
        <v>21</v>
      </c>
      <c r="G66" s="243">
        <v>44351</v>
      </c>
      <c r="H66" s="243">
        <v>44716</v>
      </c>
      <c r="I66" s="241" t="s">
        <v>233</v>
      </c>
      <c r="J66" s="384">
        <v>50000</v>
      </c>
      <c r="K66" s="245">
        <v>4.3499999999999997E-2</v>
      </c>
      <c r="L66" s="232">
        <v>44717</v>
      </c>
      <c r="M66" s="151"/>
      <c r="N66" s="243" t="s">
        <v>400</v>
      </c>
      <c r="O66" s="151">
        <v>44716</v>
      </c>
      <c r="P66" s="188">
        <v>65</v>
      </c>
      <c r="Q66" s="188">
        <v>387</v>
      </c>
      <c r="R66" s="190"/>
      <c r="S66" s="190"/>
    </row>
    <row r="67" spans="1:19" s="355" customFormat="1" ht="23.1" customHeight="1">
      <c r="A67" s="143">
        <v>65</v>
      </c>
      <c r="B67" s="143" t="s">
        <v>18</v>
      </c>
      <c r="C67" s="143" t="s">
        <v>231</v>
      </c>
      <c r="D67" s="241" t="s">
        <v>243</v>
      </c>
      <c r="E67" s="241" t="s">
        <v>837</v>
      </c>
      <c r="F67" s="241" t="s">
        <v>21</v>
      </c>
      <c r="G67" s="243">
        <v>44718</v>
      </c>
      <c r="H67" s="243">
        <v>45083</v>
      </c>
      <c r="I67" s="241" t="s">
        <v>233</v>
      </c>
      <c r="J67" s="384">
        <v>50000</v>
      </c>
      <c r="K67" s="245">
        <v>3.6999999999999998E-2</v>
      </c>
      <c r="L67" s="313"/>
      <c r="M67" s="385"/>
      <c r="N67" s="243">
        <v>44718</v>
      </c>
      <c r="O67" s="151" t="s">
        <v>401</v>
      </c>
      <c r="P67" s="188">
        <v>299</v>
      </c>
      <c r="Q67" s="188">
        <v>1515</v>
      </c>
      <c r="R67" s="190"/>
    </row>
    <row r="68" spans="1:19" s="355" customFormat="1" ht="23.1" customHeight="1">
      <c r="A68" s="143">
        <v>66</v>
      </c>
      <c r="B68" s="143" t="s">
        <v>18</v>
      </c>
      <c r="C68" s="143" t="s">
        <v>231</v>
      </c>
      <c r="D68" s="241" t="s">
        <v>243</v>
      </c>
      <c r="E68" s="241" t="s">
        <v>837</v>
      </c>
      <c r="F68" s="241" t="s">
        <v>30</v>
      </c>
      <c r="G68" s="243">
        <v>44965</v>
      </c>
      <c r="H68" s="243">
        <v>45329</v>
      </c>
      <c r="I68" s="241" t="s">
        <v>233</v>
      </c>
      <c r="J68" s="384">
        <v>50000</v>
      </c>
      <c r="K68" s="245">
        <v>3.6499999999999998E-2</v>
      </c>
      <c r="L68" s="313"/>
      <c r="M68" s="385"/>
      <c r="N68" s="243">
        <v>44965</v>
      </c>
      <c r="O68" s="151" t="s">
        <v>401</v>
      </c>
      <c r="P68" s="188">
        <v>52</v>
      </c>
      <c r="Q68" s="188">
        <v>260</v>
      </c>
      <c r="R68" s="190"/>
      <c r="S68" s="293"/>
    </row>
    <row r="69" spans="1:19" s="355" customFormat="1" ht="23.1" customHeight="1">
      <c r="A69" s="241">
        <v>67</v>
      </c>
      <c r="B69" s="143" t="s">
        <v>18</v>
      </c>
      <c r="C69" s="143" t="s">
        <v>231</v>
      </c>
      <c r="D69" s="241" t="s">
        <v>243</v>
      </c>
      <c r="E69" s="241" t="s">
        <v>884</v>
      </c>
      <c r="F69" s="241" t="s">
        <v>21</v>
      </c>
      <c r="G69" s="243">
        <v>44503</v>
      </c>
      <c r="H69" s="243">
        <v>44868</v>
      </c>
      <c r="I69" s="241" t="s">
        <v>233</v>
      </c>
      <c r="J69" s="384">
        <v>50000</v>
      </c>
      <c r="K69" s="245">
        <v>3.85E-2</v>
      </c>
      <c r="L69" s="313">
        <v>44874</v>
      </c>
      <c r="M69" s="385"/>
      <c r="N69" s="243" t="s">
        <v>400</v>
      </c>
      <c r="O69" s="151">
        <v>44868</v>
      </c>
      <c r="P69" s="188">
        <v>217</v>
      </c>
      <c r="Q69" s="188">
        <v>1144</v>
      </c>
      <c r="R69" s="190"/>
    </row>
    <row r="70" spans="1:19" s="355" customFormat="1" ht="23.1" customHeight="1">
      <c r="A70" s="143">
        <v>68</v>
      </c>
      <c r="B70" s="143" t="s">
        <v>18</v>
      </c>
      <c r="C70" s="143" t="s">
        <v>231</v>
      </c>
      <c r="D70" s="241" t="s">
        <v>243</v>
      </c>
      <c r="E70" s="241" t="s">
        <v>885</v>
      </c>
      <c r="F70" s="241" t="s">
        <v>21</v>
      </c>
      <c r="G70" s="243">
        <v>44492</v>
      </c>
      <c r="H70" s="243">
        <v>44857</v>
      </c>
      <c r="I70" s="241" t="s">
        <v>233</v>
      </c>
      <c r="J70" s="384">
        <v>50000</v>
      </c>
      <c r="K70" s="245">
        <v>3.85E-2</v>
      </c>
      <c r="L70" s="313">
        <v>44852</v>
      </c>
      <c r="M70" s="385"/>
      <c r="N70" s="243" t="s">
        <v>400</v>
      </c>
      <c r="O70" s="151">
        <v>44852</v>
      </c>
      <c r="P70" s="188">
        <v>201</v>
      </c>
      <c r="Q70" s="188">
        <v>1060</v>
      </c>
      <c r="R70" s="190"/>
    </row>
    <row r="71" spans="1:19" s="355" customFormat="1" ht="23.1" customHeight="1">
      <c r="A71" s="143">
        <v>69</v>
      </c>
      <c r="B71" s="143" t="s">
        <v>18</v>
      </c>
      <c r="C71" s="143" t="s">
        <v>231</v>
      </c>
      <c r="D71" s="241" t="s">
        <v>243</v>
      </c>
      <c r="E71" s="241" t="s">
        <v>885</v>
      </c>
      <c r="F71" s="241" t="s">
        <v>21</v>
      </c>
      <c r="G71" s="243">
        <v>44853</v>
      </c>
      <c r="H71" s="243">
        <v>45218</v>
      </c>
      <c r="I71" s="241" t="s">
        <v>233</v>
      </c>
      <c r="J71" s="384">
        <v>50000</v>
      </c>
      <c r="K71" s="235">
        <v>3.6499999999999998E-2</v>
      </c>
      <c r="L71" s="313"/>
      <c r="M71" s="385"/>
      <c r="N71" s="243">
        <v>44853</v>
      </c>
      <c r="O71" s="151" t="s">
        <v>401</v>
      </c>
      <c r="P71" s="188">
        <v>164</v>
      </c>
      <c r="Q71" s="188">
        <v>820</v>
      </c>
      <c r="R71" s="190"/>
    </row>
    <row r="72" spans="1:19" s="355" customFormat="1" ht="23.1" customHeight="1">
      <c r="A72" s="241">
        <v>70</v>
      </c>
      <c r="B72" s="143" t="s">
        <v>18</v>
      </c>
      <c r="C72" s="143" t="s">
        <v>231</v>
      </c>
      <c r="D72" s="241" t="s">
        <v>243</v>
      </c>
      <c r="E72" s="241" t="s">
        <v>837</v>
      </c>
      <c r="F72" s="241" t="s">
        <v>30</v>
      </c>
      <c r="G72" s="243">
        <v>44860</v>
      </c>
      <c r="H72" s="243">
        <v>45225</v>
      </c>
      <c r="I72" s="241" t="s">
        <v>233</v>
      </c>
      <c r="J72" s="386">
        <v>50000</v>
      </c>
      <c r="K72" s="235">
        <v>3.6499999999999998E-2</v>
      </c>
      <c r="L72" s="313"/>
      <c r="M72" s="385"/>
      <c r="N72" s="243">
        <v>44860</v>
      </c>
      <c r="O72" s="151" t="s">
        <v>401</v>
      </c>
      <c r="P72" s="188">
        <v>157</v>
      </c>
      <c r="Q72" s="188">
        <v>785</v>
      </c>
      <c r="R72" s="190"/>
    </row>
    <row r="73" spans="1:19" s="355" customFormat="1" ht="23.1" customHeight="1">
      <c r="A73" s="143">
        <v>71</v>
      </c>
      <c r="B73" s="143" t="s">
        <v>18</v>
      </c>
      <c r="C73" s="143" t="s">
        <v>231</v>
      </c>
      <c r="D73" s="241" t="s">
        <v>243</v>
      </c>
      <c r="E73" s="241" t="s">
        <v>886</v>
      </c>
      <c r="F73" s="241" t="s">
        <v>30</v>
      </c>
      <c r="G73" s="243">
        <v>44860</v>
      </c>
      <c r="H73" s="243">
        <v>45225</v>
      </c>
      <c r="I73" s="241" t="s">
        <v>233</v>
      </c>
      <c r="J73" s="386">
        <v>50000</v>
      </c>
      <c r="K73" s="235">
        <v>3.6499999999999998E-2</v>
      </c>
      <c r="L73" s="313"/>
      <c r="M73" s="385"/>
      <c r="N73" s="243">
        <v>44860</v>
      </c>
      <c r="O73" s="151" t="s">
        <v>401</v>
      </c>
      <c r="P73" s="188">
        <v>157</v>
      </c>
      <c r="Q73" s="188">
        <v>785</v>
      </c>
      <c r="R73" s="190"/>
    </row>
    <row r="74" spans="1:19" s="355" customFormat="1" ht="23.1" customHeight="1">
      <c r="A74" s="143">
        <v>72</v>
      </c>
      <c r="B74" s="143" t="s">
        <v>18</v>
      </c>
      <c r="C74" s="143" t="s">
        <v>231</v>
      </c>
      <c r="D74" s="241" t="s">
        <v>243</v>
      </c>
      <c r="E74" s="241" t="s">
        <v>887</v>
      </c>
      <c r="F74" s="241" t="s">
        <v>30</v>
      </c>
      <c r="G74" s="243">
        <v>44965</v>
      </c>
      <c r="H74" s="243">
        <v>45329</v>
      </c>
      <c r="I74" s="241" t="s">
        <v>233</v>
      </c>
      <c r="J74" s="384">
        <v>50000</v>
      </c>
      <c r="K74" s="235">
        <v>3.6499999999999998E-2</v>
      </c>
      <c r="L74" s="313"/>
      <c r="M74" s="385"/>
      <c r="N74" s="243">
        <v>44965</v>
      </c>
      <c r="O74" s="151" t="s">
        <v>401</v>
      </c>
      <c r="P74" s="188">
        <v>52</v>
      </c>
      <c r="Q74" s="188">
        <v>260</v>
      </c>
      <c r="R74" s="190"/>
    </row>
    <row r="75" spans="1:19" s="355" customFormat="1" ht="23.1" customHeight="1">
      <c r="A75" s="241">
        <v>73</v>
      </c>
      <c r="B75" s="143" t="s">
        <v>18</v>
      </c>
      <c r="C75" s="143" t="s">
        <v>231</v>
      </c>
      <c r="D75" s="241" t="s">
        <v>243</v>
      </c>
      <c r="E75" s="241" t="s">
        <v>888</v>
      </c>
      <c r="F75" s="241" t="s">
        <v>30</v>
      </c>
      <c r="G75" s="243">
        <v>44860</v>
      </c>
      <c r="H75" s="243">
        <v>45225</v>
      </c>
      <c r="I75" s="241" t="s">
        <v>233</v>
      </c>
      <c r="J75" s="386">
        <v>50000</v>
      </c>
      <c r="K75" s="235">
        <v>3.6499999999999998E-2</v>
      </c>
      <c r="L75" s="313"/>
      <c r="M75" s="385"/>
      <c r="N75" s="243">
        <v>44860</v>
      </c>
      <c r="O75" s="151" t="s">
        <v>401</v>
      </c>
      <c r="P75" s="188">
        <v>157</v>
      </c>
      <c r="Q75" s="188">
        <v>785</v>
      </c>
      <c r="R75" s="190"/>
    </row>
    <row r="76" spans="1:19" s="355" customFormat="1" ht="23.1" customHeight="1">
      <c r="A76" s="143">
        <v>74</v>
      </c>
      <c r="B76" s="143" t="s">
        <v>18</v>
      </c>
      <c r="C76" s="143" t="s">
        <v>231</v>
      </c>
      <c r="D76" s="241" t="s">
        <v>244</v>
      </c>
      <c r="E76" s="241" t="s">
        <v>889</v>
      </c>
      <c r="F76" s="241" t="s">
        <v>21</v>
      </c>
      <c r="G76" s="243">
        <v>44497</v>
      </c>
      <c r="H76" s="243">
        <v>44862</v>
      </c>
      <c r="I76" s="241" t="s">
        <v>233</v>
      </c>
      <c r="J76" s="384">
        <v>50000</v>
      </c>
      <c r="K76" s="245">
        <v>3.85E-2</v>
      </c>
      <c r="L76" s="313"/>
      <c r="M76" s="385"/>
      <c r="N76" s="243" t="s">
        <v>400</v>
      </c>
      <c r="O76" s="151">
        <v>44862</v>
      </c>
      <c r="P76" s="188">
        <v>211</v>
      </c>
      <c r="Q76" s="188">
        <v>1113</v>
      </c>
      <c r="R76" s="190"/>
    </row>
    <row r="77" spans="1:19" s="355" customFormat="1" ht="23.1" customHeight="1">
      <c r="A77" s="143">
        <v>75</v>
      </c>
      <c r="B77" s="143" t="s">
        <v>18</v>
      </c>
      <c r="C77" s="143" t="s">
        <v>231</v>
      </c>
      <c r="D77" s="241" t="s">
        <v>244</v>
      </c>
      <c r="E77" s="241" t="s">
        <v>890</v>
      </c>
      <c r="F77" s="241" t="s">
        <v>21</v>
      </c>
      <c r="G77" s="243">
        <v>44418</v>
      </c>
      <c r="H77" s="243">
        <v>44783</v>
      </c>
      <c r="I77" s="241" t="s">
        <v>233</v>
      </c>
      <c r="J77" s="384">
        <v>50000</v>
      </c>
      <c r="K77" s="245">
        <v>3.85E-2</v>
      </c>
      <c r="L77" s="313">
        <v>44783</v>
      </c>
      <c r="M77" s="385"/>
      <c r="N77" s="243" t="s">
        <v>400</v>
      </c>
      <c r="O77" s="151">
        <v>44783</v>
      </c>
      <c r="P77" s="188">
        <v>132</v>
      </c>
      <c r="Q77" s="188">
        <v>696</v>
      </c>
      <c r="R77" s="190"/>
      <c r="S77" s="190"/>
    </row>
    <row r="78" spans="1:19" s="355" customFormat="1" ht="23.1" customHeight="1">
      <c r="A78" s="241">
        <v>76</v>
      </c>
      <c r="B78" s="143" t="s">
        <v>18</v>
      </c>
      <c r="C78" s="143" t="s">
        <v>231</v>
      </c>
      <c r="D78" s="241" t="s">
        <v>244</v>
      </c>
      <c r="E78" s="241" t="s">
        <v>890</v>
      </c>
      <c r="F78" s="241" t="s">
        <v>21</v>
      </c>
      <c r="G78" s="243">
        <v>44784</v>
      </c>
      <c r="H78" s="243">
        <v>45149</v>
      </c>
      <c r="I78" s="241" t="s">
        <v>233</v>
      </c>
      <c r="J78" s="384">
        <v>50000</v>
      </c>
      <c r="K78" s="245">
        <v>3.6999999999999998E-2</v>
      </c>
      <c r="L78" s="313"/>
      <c r="M78" s="385"/>
      <c r="N78" s="243">
        <v>44784</v>
      </c>
      <c r="O78" s="151" t="s">
        <v>401</v>
      </c>
      <c r="P78" s="188">
        <v>233</v>
      </c>
      <c r="Q78" s="188">
        <v>1181</v>
      </c>
      <c r="R78" s="190"/>
    </row>
    <row r="79" spans="1:19" s="355" customFormat="1" ht="23.1" customHeight="1">
      <c r="A79" s="143">
        <v>77</v>
      </c>
      <c r="B79" s="143" t="s">
        <v>18</v>
      </c>
      <c r="C79" s="143" t="s">
        <v>231</v>
      </c>
      <c r="D79" s="241" t="s">
        <v>244</v>
      </c>
      <c r="E79" s="241" t="s">
        <v>891</v>
      </c>
      <c r="F79" s="241" t="s">
        <v>21</v>
      </c>
      <c r="G79" s="243">
        <v>44487</v>
      </c>
      <c r="H79" s="243">
        <v>44852</v>
      </c>
      <c r="I79" s="241" t="s">
        <v>233</v>
      </c>
      <c r="J79" s="384">
        <v>50000</v>
      </c>
      <c r="K79" s="245">
        <v>3.85E-2</v>
      </c>
      <c r="L79" s="313">
        <v>44860</v>
      </c>
      <c r="M79" s="385"/>
      <c r="N79" s="243" t="s">
        <v>400</v>
      </c>
      <c r="O79" s="151">
        <v>44852</v>
      </c>
      <c r="P79" s="188">
        <v>201</v>
      </c>
      <c r="Q79" s="188">
        <v>1060</v>
      </c>
      <c r="R79" s="190"/>
    </row>
    <row r="80" spans="1:19" s="355" customFormat="1" ht="23.1" customHeight="1">
      <c r="A80" s="143">
        <v>78</v>
      </c>
      <c r="B80" s="143" t="s">
        <v>18</v>
      </c>
      <c r="C80" s="143" t="s">
        <v>231</v>
      </c>
      <c r="D80" s="241" t="s">
        <v>244</v>
      </c>
      <c r="E80" s="241" t="s">
        <v>891</v>
      </c>
      <c r="F80" s="241" t="s">
        <v>21</v>
      </c>
      <c r="G80" s="243">
        <v>44861</v>
      </c>
      <c r="H80" s="243">
        <v>45226</v>
      </c>
      <c r="I80" s="241" t="s">
        <v>233</v>
      </c>
      <c r="J80" s="384">
        <v>50000</v>
      </c>
      <c r="K80" s="235">
        <v>3.6499999999999998E-2</v>
      </c>
      <c r="L80" s="313"/>
      <c r="M80" s="385"/>
      <c r="N80" s="243">
        <v>44861</v>
      </c>
      <c r="O80" s="151" t="s">
        <v>401</v>
      </c>
      <c r="P80" s="188">
        <v>156</v>
      </c>
      <c r="Q80" s="188">
        <v>780</v>
      </c>
      <c r="R80" s="190"/>
    </row>
    <row r="81" spans="1:19" s="355" customFormat="1" ht="23.1" customHeight="1">
      <c r="A81" s="241">
        <v>79</v>
      </c>
      <c r="B81" s="143" t="s">
        <v>18</v>
      </c>
      <c r="C81" s="143" t="s">
        <v>231</v>
      </c>
      <c r="D81" s="241" t="s">
        <v>244</v>
      </c>
      <c r="E81" s="241" t="s">
        <v>750</v>
      </c>
      <c r="F81" s="241" t="s">
        <v>21</v>
      </c>
      <c r="G81" s="232">
        <v>44645</v>
      </c>
      <c r="H81" s="232">
        <v>45010</v>
      </c>
      <c r="I81" s="241" t="s">
        <v>233</v>
      </c>
      <c r="J81" s="387">
        <v>50000</v>
      </c>
      <c r="K81" s="245">
        <v>3.6999999999999998E-2</v>
      </c>
      <c r="L81" s="394">
        <v>45010</v>
      </c>
      <c r="M81" s="385"/>
      <c r="N81" s="243" t="s">
        <v>400</v>
      </c>
      <c r="O81" s="151">
        <v>45010</v>
      </c>
      <c r="P81" s="188">
        <v>359</v>
      </c>
      <c r="Q81" s="188">
        <v>1820</v>
      </c>
      <c r="R81" s="190"/>
    </row>
    <row r="82" spans="1:19" s="355" customFormat="1" ht="23.1" customHeight="1">
      <c r="A82" s="143">
        <v>80</v>
      </c>
      <c r="B82" s="143" t="s">
        <v>18</v>
      </c>
      <c r="C82" s="143" t="s">
        <v>231</v>
      </c>
      <c r="D82" s="241" t="s">
        <v>244</v>
      </c>
      <c r="E82" s="241" t="s">
        <v>750</v>
      </c>
      <c r="F82" s="241" t="s">
        <v>21</v>
      </c>
      <c r="G82" s="232">
        <v>45012</v>
      </c>
      <c r="H82" s="232">
        <v>45377</v>
      </c>
      <c r="I82" s="241" t="s">
        <v>233</v>
      </c>
      <c r="J82" s="384">
        <v>50000</v>
      </c>
      <c r="K82" s="235">
        <v>3.6499999999999998E-2</v>
      </c>
      <c r="L82" s="313"/>
      <c r="M82" s="385"/>
      <c r="N82" s="243">
        <v>45012</v>
      </c>
      <c r="O82" s="151" t="s">
        <v>401</v>
      </c>
      <c r="P82" s="188">
        <v>5</v>
      </c>
      <c r="Q82" s="188">
        <v>25</v>
      </c>
      <c r="R82" s="190"/>
      <c r="S82" s="190"/>
    </row>
    <row r="83" spans="1:19" s="355" customFormat="1" ht="23.1" customHeight="1">
      <c r="A83" s="143">
        <v>81</v>
      </c>
      <c r="B83" s="143" t="s">
        <v>18</v>
      </c>
      <c r="C83" s="143" t="s">
        <v>231</v>
      </c>
      <c r="D83" s="241" t="s">
        <v>244</v>
      </c>
      <c r="E83" s="241" t="s">
        <v>892</v>
      </c>
      <c r="F83" s="241" t="s">
        <v>21</v>
      </c>
      <c r="G83" s="243">
        <v>44502</v>
      </c>
      <c r="H83" s="243">
        <v>44867</v>
      </c>
      <c r="I83" s="241" t="s">
        <v>233</v>
      </c>
      <c r="J83" s="384">
        <v>50000</v>
      </c>
      <c r="K83" s="245">
        <v>3.85E-2</v>
      </c>
      <c r="L83" s="313">
        <v>44865</v>
      </c>
      <c r="M83" s="385"/>
      <c r="N83" s="243" t="s">
        <v>400</v>
      </c>
      <c r="O83" s="151">
        <v>44865</v>
      </c>
      <c r="P83" s="188">
        <v>214</v>
      </c>
      <c r="Q83" s="188">
        <v>1129</v>
      </c>
      <c r="R83" s="190"/>
    </row>
    <row r="84" spans="1:19" s="355" customFormat="1" ht="23.1" customHeight="1">
      <c r="A84" s="241">
        <v>82</v>
      </c>
      <c r="B84" s="143" t="s">
        <v>18</v>
      </c>
      <c r="C84" s="143" t="s">
        <v>231</v>
      </c>
      <c r="D84" s="241" t="s">
        <v>244</v>
      </c>
      <c r="E84" s="241" t="s">
        <v>892</v>
      </c>
      <c r="F84" s="241" t="s">
        <v>21</v>
      </c>
      <c r="G84" s="243">
        <v>44866</v>
      </c>
      <c r="H84" s="243">
        <v>45231</v>
      </c>
      <c r="I84" s="241" t="s">
        <v>233</v>
      </c>
      <c r="J84" s="384">
        <v>50000</v>
      </c>
      <c r="K84" s="245">
        <v>3.6499999999999998E-2</v>
      </c>
      <c r="L84" s="313"/>
      <c r="M84" s="385"/>
      <c r="N84" s="243">
        <v>44866</v>
      </c>
      <c r="O84" s="151" t="s">
        <v>401</v>
      </c>
      <c r="P84" s="188">
        <v>151</v>
      </c>
      <c r="Q84" s="188">
        <v>755</v>
      </c>
      <c r="R84" s="190"/>
    </row>
    <row r="85" spans="1:19" s="355" customFormat="1" ht="23.1" customHeight="1">
      <c r="A85" s="143">
        <v>83</v>
      </c>
      <c r="B85" s="143" t="s">
        <v>18</v>
      </c>
      <c r="C85" s="143" t="s">
        <v>231</v>
      </c>
      <c r="D85" s="241" t="s">
        <v>244</v>
      </c>
      <c r="E85" s="241" t="s">
        <v>893</v>
      </c>
      <c r="F85" s="241" t="s">
        <v>30</v>
      </c>
      <c r="G85" s="243">
        <v>44492</v>
      </c>
      <c r="H85" s="243">
        <v>44857</v>
      </c>
      <c r="I85" s="241" t="s">
        <v>233</v>
      </c>
      <c r="J85" s="384">
        <v>50000</v>
      </c>
      <c r="K85" s="245">
        <v>3.85E-2</v>
      </c>
      <c r="L85" s="313">
        <v>44857</v>
      </c>
      <c r="M85" s="385"/>
      <c r="N85" s="243" t="s">
        <v>400</v>
      </c>
      <c r="O85" s="151">
        <v>44857</v>
      </c>
      <c r="P85" s="188">
        <v>206</v>
      </c>
      <c r="Q85" s="188">
        <v>1086</v>
      </c>
      <c r="R85" s="190"/>
    </row>
    <row r="86" spans="1:19" s="355" customFormat="1" ht="23.1" customHeight="1">
      <c r="A86" s="143">
        <v>84</v>
      </c>
      <c r="B86" s="143" t="s">
        <v>18</v>
      </c>
      <c r="C86" s="143" t="s">
        <v>231</v>
      </c>
      <c r="D86" s="241" t="s">
        <v>244</v>
      </c>
      <c r="E86" s="241" t="s">
        <v>893</v>
      </c>
      <c r="F86" s="241" t="s">
        <v>30</v>
      </c>
      <c r="G86" s="243">
        <v>44858</v>
      </c>
      <c r="H86" s="243">
        <v>45223</v>
      </c>
      <c r="I86" s="241" t="s">
        <v>233</v>
      </c>
      <c r="J86" s="384">
        <v>50000</v>
      </c>
      <c r="K86" s="235">
        <v>3.6499999999999998E-2</v>
      </c>
      <c r="L86" s="313"/>
      <c r="M86" s="385"/>
      <c r="N86" s="243">
        <v>44858</v>
      </c>
      <c r="O86" s="151" t="s">
        <v>401</v>
      </c>
      <c r="P86" s="188">
        <v>159</v>
      </c>
      <c r="Q86" s="188">
        <v>795</v>
      </c>
      <c r="R86" s="190"/>
    </row>
    <row r="87" spans="1:19" s="355" customFormat="1" ht="23.1" customHeight="1">
      <c r="A87" s="241">
        <v>85</v>
      </c>
      <c r="B87" s="143" t="s">
        <v>18</v>
      </c>
      <c r="C87" s="143" t="s">
        <v>231</v>
      </c>
      <c r="D87" s="241" t="s">
        <v>244</v>
      </c>
      <c r="E87" s="230" t="s">
        <v>894</v>
      </c>
      <c r="F87" s="241" t="s">
        <v>30</v>
      </c>
      <c r="G87" s="232">
        <v>44995</v>
      </c>
      <c r="H87" s="232">
        <v>45360</v>
      </c>
      <c r="I87" s="241" t="s">
        <v>233</v>
      </c>
      <c r="J87" s="384">
        <v>10000</v>
      </c>
      <c r="K87" s="235">
        <v>3.6499999999999998E-2</v>
      </c>
      <c r="L87" s="313"/>
      <c r="M87" s="385"/>
      <c r="N87" s="243">
        <v>44995</v>
      </c>
      <c r="O87" s="151" t="s">
        <v>401</v>
      </c>
      <c r="P87" s="188">
        <v>22</v>
      </c>
      <c r="Q87" s="188">
        <v>22</v>
      </c>
      <c r="R87" s="190"/>
      <c r="S87" s="190"/>
    </row>
    <row r="88" spans="1:19" s="355" customFormat="1" ht="23.1" customHeight="1">
      <c r="A88" s="143">
        <v>86</v>
      </c>
      <c r="B88" s="143" t="s">
        <v>18</v>
      </c>
      <c r="C88" s="143" t="s">
        <v>231</v>
      </c>
      <c r="D88" s="241" t="s">
        <v>244</v>
      </c>
      <c r="E88" s="241" t="s">
        <v>441</v>
      </c>
      <c r="F88" s="241" t="s">
        <v>30</v>
      </c>
      <c r="G88" s="243">
        <v>44585</v>
      </c>
      <c r="H88" s="243">
        <v>44950</v>
      </c>
      <c r="I88" s="241" t="s">
        <v>233</v>
      </c>
      <c r="J88" s="386">
        <v>50000</v>
      </c>
      <c r="K88" s="245">
        <v>3.6999999999999998E-2</v>
      </c>
      <c r="L88" s="313">
        <v>44944</v>
      </c>
      <c r="M88" s="385"/>
      <c r="N88" s="243" t="s">
        <v>400</v>
      </c>
      <c r="O88" s="151">
        <v>44944</v>
      </c>
      <c r="P88" s="188">
        <v>293</v>
      </c>
      <c r="Q88" s="188">
        <v>1485</v>
      </c>
      <c r="R88" s="190"/>
      <c r="S88" s="190"/>
    </row>
    <row r="89" spans="1:19" s="355" customFormat="1" ht="23.1" customHeight="1">
      <c r="A89" s="143">
        <v>87</v>
      </c>
      <c r="B89" s="143" t="s">
        <v>18</v>
      </c>
      <c r="C89" s="143" t="s">
        <v>231</v>
      </c>
      <c r="D89" s="241" t="s">
        <v>244</v>
      </c>
      <c r="E89" s="241" t="s">
        <v>441</v>
      </c>
      <c r="F89" s="241" t="s">
        <v>30</v>
      </c>
      <c r="G89" s="243">
        <v>44945</v>
      </c>
      <c r="H89" s="243">
        <v>45310</v>
      </c>
      <c r="I89" s="241" t="s">
        <v>233</v>
      </c>
      <c r="J89" s="386">
        <v>50000</v>
      </c>
      <c r="K89" s="245">
        <v>3.6499999999999998E-2</v>
      </c>
      <c r="L89" s="313"/>
      <c r="M89" s="385"/>
      <c r="N89" s="243">
        <v>44945</v>
      </c>
      <c r="O89" s="151" t="s">
        <v>401</v>
      </c>
      <c r="P89" s="188">
        <v>72</v>
      </c>
      <c r="Q89" s="188">
        <v>360</v>
      </c>
      <c r="R89" s="190"/>
    </row>
    <row r="90" spans="1:19" s="355" customFormat="1" ht="23.1" customHeight="1">
      <c r="A90" s="241">
        <v>88</v>
      </c>
      <c r="B90" s="143" t="s">
        <v>18</v>
      </c>
      <c r="C90" s="143" t="s">
        <v>231</v>
      </c>
      <c r="D90" s="241" t="s">
        <v>244</v>
      </c>
      <c r="E90" s="241" t="s">
        <v>895</v>
      </c>
      <c r="F90" s="241" t="s">
        <v>30</v>
      </c>
      <c r="G90" s="243">
        <v>44518</v>
      </c>
      <c r="H90" s="243">
        <v>44883</v>
      </c>
      <c r="I90" s="241" t="s">
        <v>233</v>
      </c>
      <c r="J90" s="386">
        <v>46000</v>
      </c>
      <c r="K90" s="245">
        <v>3.85E-2</v>
      </c>
      <c r="L90" s="313">
        <v>44880</v>
      </c>
      <c r="M90" s="385"/>
      <c r="N90" s="243" t="s">
        <v>400</v>
      </c>
      <c r="O90" s="151">
        <v>44880</v>
      </c>
      <c r="P90" s="188">
        <v>229</v>
      </c>
      <c r="Q90" s="188">
        <v>1111</v>
      </c>
      <c r="R90" s="190"/>
    </row>
    <row r="91" spans="1:19" s="355" customFormat="1" ht="23.1" customHeight="1">
      <c r="A91" s="143">
        <v>89</v>
      </c>
      <c r="B91" s="143" t="s">
        <v>18</v>
      </c>
      <c r="C91" s="143" t="s">
        <v>231</v>
      </c>
      <c r="D91" s="241" t="s">
        <v>244</v>
      </c>
      <c r="E91" s="241" t="s">
        <v>895</v>
      </c>
      <c r="F91" s="241" t="s">
        <v>30</v>
      </c>
      <c r="G91" s="243">
        <v>44881</v>
      </c>
      <c r="H91" s="243">
        <v>45246</v>
      </c>
      <c r="I91" s="241" t="s">
        <v>233</v>
      </c>
      <c r="J91" s="386">
        <v>40000</v>
      </c>
      <c r="K91" s="245">
        <v>3.6499999999999998E-2</v>
      </c>
      <c r="L91" s="313"/>
      <c r="M91" s="385"/>
      <c r="N91" s="243">
        <v>44881</v>
      </c>
      <c r="O91" s="151" t="s">
        <v>401</v>
      </c>
      <c r="P91" s="188">
        <v>136</v>
      </c>
      <c r="Q91" s="188">
        <v>544</v>
      </c>
      <c r="R91" s="190"/>
    </row>
    <row r="92" spans="1:19" s="355" customFormat="1" ht="23.1" customHeight="1">
      <c r="A92" s="143">
        <v>90</v>
      </c>
      <c r="B92" s="143" t="s">
        <v>18</v>
      </c>
      <c r="C92" s="143" t="s">
        <v>231</v>
      </c>
      <c r="D92" s="241" t="s">
        <v>244</v>
      </c>
      <c r="E92" s="241" t="s">
        <v>896</v>
      </c>
      <c r="F92" s="241" t="s">
        <v>21</v>
      </c>
      <c r="G92" s="243">
        <v>44390</v>
      </c>
      <c r="H92" s="243">
        <v>44755</v>
      </c>
      <c r="I92" s="241" t="s">
        <v>233</v>
      </c>
      <c r="J92" s="384">
        <v>50000</v>
      </c>
      <c r="K92" s="245">
        <v>3.85E-2</v>
      </c>
      <c r="L92" s="232">
        <v>44749</v>
      </c>
      <c r="M92" s="385"/>
      <c r="N92" s="243" t="s">
        <v>400</v>
      </c>
      <c r="O92" s="151">
        <v>44749</v>
      </c>
      <c r="P92" s="188">
        <v>98</v>
      </c>
      <c r="Q92" s="188">
        <v>517</v>
      </c>
      <c r="R92" s="190"/>
      <c r="S92" s="190"/>
    </row>
    <row r="93" spans="1:19" s="355" customFormat="1" ht="23.1" customHeight="1">
      <c r="A93" s="241">
        <v>91</v>
      </c>
      <c r="B93" s="143" t="s">
        <v>18</v>
      </c>
      <c r="C93" s="143" t="s">
        <v>231</v>
      </c>
      <c r="D93" s="241" t="s">
        <v>244</v>
      </c>
      <c r="E93" s="241" t="s">
        <v>896</v>
      </c>
      <c r="F93" s="241" t="s">
        <v>21</v>
      </c>
      <c r="G93" s="243">
        <v>44750</v>
      </c>
      <c r="H93" s="243">
        <v>45115</v>
      </c>
      <c r="I93" s="241" t="s">
        <v>233</v>
      </c>
      <c r="J93" s="384">
        <v>50000</v>
      </c>
      <c r="K93" s="245">
        <v>3.6999999999999998E-2</v>
      </c>
      <c r="L93" s="313"/>
      <c r="M93" s="385"/>
      <c r="N93" s="243">
        <v>44750</v>
      </c>
      <c r="O93" s="151" t="s">
        <v>401</v>
      </c>
      <c r="P93" s="188">
        <v>267</v>
      </c>
      <c r="Q93" s="188">
        <v>1353</v>
      </c>
      <c r="R93" s="190"/>
    </row>
    <row r="94" spans="1:19" s="395" customFormat="1" ht="23.1" customHeight="1">
      <c r="A94" s="721" t="s">
        <v>37</v>
      </c>
      <c r="B94" s="722"/>
      <c r="C94" s="722"/>
      <c r="D94" s="722"/>
      <c r="E94" s="722"/>
      <c r="F94" s="722"/>
      <c r="G94" s="722"/>
      <c r="H94" s="723"/>
      <c r="I94" s="214"/>
      <c r="J94" s="279">
        <f>SUM(J3:J93)</f>
        <v>4431000</v>
      </c>
      <c r="K94" s="279"/>
      <c r="L94" s="279"/>
      <c r="M94" s="279"/>
      <c r="N94" s="279"/>
      <c r="O94" s="279"/>
      <c r="P94" s="279"/>
      <c r="Q94" s="279">
        <f>SUM(Q3:Q93)</f>
        <v>74317</v>
      </c>
    </row>
    <row r="95" spans="1:19" ht="15" customHeight="1">
      <c r="J95" s="200"/>
    </row>
  </sheetData>
  <autoFilter ref="A2:S94"/>
  <mergeCells count="2">
    <mergeCell ref="A1:Q1"/>
    <mergeCell ref="A94:H94"/>
  </mergeCells>
  <phoneticPr fontId="29" type="noConversion"/>
  <pageMargins left="0.70069444444444495" right="0.70069444444444495" top="0.75138888888888899" bottom="0.75138888888888899" header="0.29861111111111099" footer="0.29861111111111099"/>
  <pageSetup paperSize="9" scale="7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6"/>
  <dimension ref="A1:Q42"/>
  <sheetViews>
    <sheetView workbookViewId="0">
      <pane ySplit="3" topLeftCell="A25" activePane="bottomLeft" state="frozen"/>
      <selection activeCell="H27" sqref="H27"/>
      <selection pane="bottomLeft" activeCell="R4" sqref="R4:R35"/>
    </sheetView>
  </sheetViews>
  <sheetFormatPr defaultColWidth="9" defaultRowHeight="13.5"/>
  <cols>
    <col min="1" max="1" width="5.875" style="269" customWidth="1"/>
    <col min="2" max="3" width="7.125" style="269" hidden="1" customWidth="1"/>
    <col min="4" max="4" width="9" style="430"/>
    <col min="5" max="5" width="7.5" style="269" customWidth="1"/>
    <col min="6" max="6" width="6.5" style="269" customWidth="1"/>
    <col min="7" max="8" width="10.875" style="269" customWidth="1"/>
    <col min="9" max="9" width="10.625" style="269" customWidth="1"/>
    <col min="10" max="10" width="10.75" style="269" customWidth="1"/>
    <col min="11" max="11" width="8.125" style="269" customWidth="1"/>
    <col min="12" max="12" width="10.5" style="269" customWidth="1"/>
    <col min="13" max="13" width="11.75" style="431" hidden="1" customWidth="1"/>
    <col min="14" max="15" width="10.5" style="271" customWidth="1"/>
    <col min="16" max="16" width="5.875" style="269" customWidth="1"/>
    <col min="17" max="17" width="7.875" style="269" customWidth="1"/>
    <col min="18" max="16384" width="9" style="269"/>
  </cols>
  <sheetData>
    <row r="1" spans="1:17" ht="36" customHeight="1">
      <c r="A1" s="724" t="s">
        <v>245</v>
      </c>
      <c r="B1" s="724"/>
      <c r="C1" s="724"/>
      <c r="D1" s="725"/>
      <c r="E1" s="724"/>
      <c r="F1" s="724"/>
      <c r="G1" s="724"/>
      <c r="H1" s="724"/>
      <c r="I1" s="724"/>
      <c r="J1" s="724"/>
      <c r="K1" s="724"/>
      <c r="L1" s="724"/>
      <c r="M1" s="724"/>
      <c r="N1" s="726"/>
      <c r="O1" s="726"/>
      <c r="P1" s="724"/>
      <c r="Q1" s="724"/>
    </row>
    <row r="2" spans="1:17" s="397" customFormat="1" ht="17.25" customHeight="1">
      <c r="A2" s="727" t="s">
        <v>1</v>
      </c>
      <c r="B2" s="727" t="s">
        <v>2</v>
      </c>
      <c r="C2" s="727" t="s">
        <v>3</v>
      </c>
      <c r="D2" s="728" t="s">
        <v>4</v>
      </c>
      <c r="E2" s="727" t="s">
        <v>5</v>
      </c>
      <c r="F2" s="727" t="s">
        <v>6</v>
      </c>
      <c r="G2" s="729" t="s">
        <v>246</v>
      </c>
      <c r="H2" s="729"/>
      <c r="I2" s="727" t="s">
        <v>9</v>
      </c>
      <c r="J2" s="733" t="s">
        <v>10</v>
      </c>
      <c r="K2" s="734" t="s">
        <v>11</v>
      </c>
      <c r="L2" s="735" t="s">
        <v>247</v>
      </c>
      <c r="M2" s="736" t="s">
        <v>13</v>
      </c>
      <c r="N2" s="730" t="s">
        <v>248</v>
      </c>
      <c r="O2" s="730" t="s">
        <v>249</v>
      </c>
      <c r="P2" s="731" t="s">
        <v>16</v>
      </c>
      <c r="Q2" s="732" t="s">
        <v>17</v>
      </c>
    </row>
    <row r="3" spans="1:17" s="397" customFormat="1" ht="17.25" customHeight="1">
      <c r="A3" s="727"/>
      <c r="B3" s="727"/>
      <c r="C3" s="727"/>
      <c r="D3" s="728"/>
      <c r="E3" s="727"/>
      <c r="F3" s="727"/>
      <c r="G3" s="398" t="s">
        <v>7</v>
      </c>
      <c r="H3" s="398" t="s">
        <v>250</v>
      </c>
      <c r="I3" s="727"/>
      <c r="J3" s="733"/>
      <c r="K3" s="734"/>
      <c r="L3" s="735"/>
      <c r="M3" s="737"/>
      <c r="N3" s="730"/>
      <c r="O3" s="730"/>
      <c r="P3" s="731"/>
      <c r="Q3" s="732"/>
    </row>
    <row r="4" spans="1:17" s="240" customFormat="1" ht="21" customHeight="1">
      <c r="A4" s="399">
        <v>1</v>
      </c>
      <c r="B4" s="399" t="s">
        <v>18</v>
      </c>
      <c r="C4" s="241" t="s">
        <v>251</v>
      </c>
      <c r="D4" s="400" t="s">
        <v>252</v>
      </c>
      <c r="E4" s="241" t="s">
        <v>891</v>
      </c>
      <c r="F4" s="241" t="s">
        <v>21</v>
      </c>
      <c r="G4" s="338">
        <v>44748</v>
      </c>
      <c r="H4" s="338">
        <v>45112</v>
      </c>
      <c r="I4" s="241" t="s">
        <v>253</v>
      </c>
      <c r="J4" s="241">
        <v>50000</v>
      </c>
      <c r="K4" s="245">
        <v>3.6999999999999998E-2</v>
      </c>
      <c r="L4" s="338"/>
      <c r="M4" s="401"/>
      <c r="N4" s="402">
        <v>44748</v>
      </c>
      <c r="O4" s="403" t="s">
        <v>401</v>
      </c>
      <c r="P4" s="404">
        <v>269</v>
      </c>
      <c r="Q4" s="405">
        <v>1363</v>
      </c>
    </row>
    <row r="5" spans="1:17" s="240" customFormat="1" ht="21" customHeight="1">
      <c r="A5" s="399">
        <v>2</v>
      </c>
      <c r="B5" s="399" t="s">
        <v>18</v>
      </c>
      <c r="C5" s="241" t="s">
        <v>251</v>
      </c>
      <c r="D5" s="400" t="s">
        <v>252</v>
      </c>
      <c r="E5" s="241" t="s">
        <v>727</v>
      </c>
      <c r="F5" s="241" t="s">
        <v>21</v>
      </c>
      <c r="G5" s="338">
        <v>44567</v>
      </c>
      <c r="H5" s="338">
        <v>44931</v>
      </c>
      <c r="I5" s="241" t="s">
        <v>253</v>
      </c>
      <c r="J5" s="241">
        <v>50000</v>
      </c>
      <c r="K5" s="245">
        <v>3.7999999999999999E-2</v>
      </c>
      <c r="L5" s="338">
        <v>44929</v>
      </c>
      <c r="M5" s="406" t="s">
        <v>399</v>
      </c>
      <c r="N5" s="402" t="s">
        <v>404</v>
      </c>
      <c r="O5" s="403">
        <v>44929</v>
      </c>
      <c r="P5" s="404">
        <v>278</v>
      </c>
      <c r="Q5" s="405">
        <v>1447</v>
      </c>
    </row>
    <row r="6" spans="1:17" s="240" customFormat="1" ht="21" customHeight="1">
      <c r="A6" s="399">
        <v>3</v>
      </c>
      <c r="B6" s="399" t="s">
        <v>18</v>
      </c>
      <c r="C6" s="241" t="s">
        <v>251</v>
      </c>
      <c r="D6" s="400" t="s">
        <v>252</v>
      </c>
      <c r="E6" s="241" t="s">
        <v>727</v>
      </c>
      <c r="F6" s="241" t="s">
        <v>21</v>
      </c>
      <c r="G6" s="338">
        <v>44988</v>
      </c>
      <c r="H6" s="338">
        <v>45353</v>
      </c>
      <c r="I6" s="241" t="s">
        <v>253</v>
      </c>
      <c r="J6" s="241">
        <v>50000</v>
      </c>
      <c r="K6" s="245">
        <v>3.6499999999999998E-2</v>
      </c>
      <c r="L6" s="338"/>
      <c r="M6" s="401"/>
      <c r="N6" s="402">
        <v>44988</v>
      </c>
      <c r="O6" s="403" t="s">
        <v>401</v>
      </c>
      <c r="P6" s="404">
        <v>29</v>
      </c>
      <c r="Q6" s="405">
        <v>145</v>
      </c>
    </row>
    <row r="7" spans="1:17" s="240" customFormat="1" ht="21" customHeight="1">
      <c r="A7" s="399">
        <v>4</v>
      </c>
      <c r="B7" s="399" t="s">
        <v>18</v>
      </c>
      <c r="C7" s="241" t="s">
        <v>251</v>
      </c>
      <c r="D7" s="400" t="s">
        <v>254</v>
      </c>
      <c r="E7" s="241" t="s">
        <v>862</v>
      </c>
      <c r="F7" s="241" t="s">
        <v>21</v>
      </c>
      <c r="G7" s="338">
        <v>44621</v>
      </c>
      <c r="H7" s="338">
        <v>44986</v>
      </c>
      <c r="I7" s="241" t="s">
        <v>253</v>
      </c>
      <c r="J7" s="241">
        <v>50000</v>
      </c>
      <c r="K7" s="245">
        <v>3.6999999999999998E-2</v>
      </c>
      <c r="L7" s="338">
        <v>44986</v>
      </c>
      <c r="M7" s="406" t="s">
        <v>399</v>
      </c>
      <c r="N7" s="402" t="s">
        <v>404</v>
      </c>
      <c r="O7" s="403">
        <v>44986</v>
      </c>
      <c r="P7" s="404">
        <v>335</v>
      </c>
      <c r="Q7" s="405">
        <v>1698</v>
      </c>
    </row>
    <row r="8" spans="1:17" s="240" customFormat="1" ht="21" customHeight="1">
      <c r="A8" s="399">
        <v>5</v>
      </c>
      <c r="B8" s="399" t="s">
        <v>18</v>
      </c>
      <c r="C8" s="241" t="s">
        <v>251</v>
      </c>
      <c r="D8" s="400" t="s">
        <v>255</v>
      </c>
      <c r="E8" s="241" t="s">
        <v>897</v>
      </c>
      <c r="F8" s="241" t="s">
        <v>21</v>
      </c>
      <c r="G8" s="338">
        <v>44298</v>
      </c>
      <c r="H8" s="338">
        <v>44662</v>
      </c>
      <c r="I8" s="241" t="s">
        <v>253</v>
      </c>
      <c r="J8" s="241">
        <v>50000</v>
      </c>
      <c r="K8" s="245">
        <v>4.3499999999999997E-2</v>
      </c>
      <c r="L8" s="338">
        <v>44659</v>
      </c>
      <c r="M8" s="401"/>
      <c r="N8" s="402" t="s">
        <v>404</v>
      </c>
      <c r="O8" s="403">
        <v>44659</v>
      </c>
      <c r="P8" s="404">
        <v>8</v>
      </c>
      <c r="Q8" s="405">
        <v>48</v>
      </c>
    </row>
    <row r="9" spans="1:17" s="240" customFormat="1" ht="21" customHeight="1">
      <c r="A9" s="399">
        <v>6</v>
      </c>
      <c r="B9" s="399" t="s">
        <v>18</v>
      </c>
      <c r="C9" s="241" t="s">
        <v>251</v>
      </c>
      <c r="D9" s="400" t="s">
        <v>255</v>
      </c>
      <c r="E9" s="241" t="s">
        <v>897</v>
      </c>
      <c r="F9" s="241" t="s">
        <v>21</v>
      </c>
      <c r="G9" s="338">
        <v>44722</v>
      </c>
      <c r="H9" s="338">
        <v>45087</v>
      </c>
      <c r="I9" s="241" t="s">
        <v>253</v>
      </c>
      <c r="J9" s="241">
        <v>50000</v>
      </c>
      <c r="K9" s="245">
        <v>3.6999999999999998E-2</v>
      </c>
      <c r="L9" s="338">
        <v>45008</v>
      </c>
      <c r="M9" s="401"/>
      <c r="N9" s="402">
        <v>44722</v>
      </c>
      <c r="O9" s="403">
        <v>45008</v>
      </c>
      <c r="P9" s="404">
        <v>287</v>
      </c>
      <c r="Q9" s="405">
        <v>1455</v>
      </c>
    </row>
    <row r="10" spans="1:17" s="240" customFormat="1" ht="21" customHeight="1">
      <c r="A10" s="399">
        <v>7</v>
      </c>
      <c r="B10" s="399" t="s">
        <v>18</v>
      </c>
      <c r="C10" s="241" t="s">
        <v>251</v>
      </c>
      <c r="D10" s="400" t="s">
        <v>255</v>
      </c>
      <c r="E10" s="241" t="s">
        <v>897</v>
      </c>
      <c r="F10" s="241" t="s">
        <v>21</v>
      </c>
      <c r="G10" s="338">
        <v>45009</v>
      </c>
      <c r="H10" s="338">
        <v>45375</v>
      </c>
      <c r="I10" s="241" t="s">
        <v>253</v>
      </c>
      <c r="J10" s="241">
        <v>50000</v>
      </c>
      <c r="K10" s="245">
        <v>3.6499999999999998E-2</v>
      </c>
      <c r="L10" s="338"/>
      <c r="M10" s="401"/>
      <c r="N10" s="402">
        <v>45009</v>
      </c>
      <c r="O10" s="403" t="s">
        <v>401</v>
      </c>
      <c r="P10" s="404">
        <v>8</v>
      </c>
      <c r="Q10" s="405">
        <v>40</v>
      </c>
    </row>
    <row r="11" spans="1:17" s="240" customFormat="1" ht="21" customHeight="1">
      <c r="A11" s="399">
        <v>8</v>
      </c>
      <c r="B11" s="399" t="s">
        <v>18</v>
      </c>
      <c r="C11" s="241" t="s">
        <v>251</v>
      </c>
      <c r="D11" s="400" t="s">
        <v>255</v>
      </c>
      <c r="E11" s="241" t="s">
        <v>898</v>
      </c>
      <c r="F11" s="241" t="s">
        <v>30</v>
      </c>
      <c r="G11" s="338">
        <v>44588</v>
      </c>
      <c r="H11" s="338">
        <v>44953</v>
      </c>
      <c r="I11" s="241" t="s">
        <v>253</v>
      </c>
      <c r="J11" s="241">
        <v>50000</v>
      </c>
      <c r="K11" s="245">
        <v>3.6999999999999998E-2</v>
      </c>
      <c r="L11" s="338">
        <v>44942</v>
      </c>
      <c r="M11" s="406" t="s">
        <v>399</v>
      </c>
      <c r="N11" s="402" t="s">
        <v>404</v>
      </c>
      <c r="O11" s="403">
        <v>44942</v>
      </c>
      <c r="P11" s="404">
        <v>291</v>
      </c>
      <c r="Q11" s="405">
        <v>1475</v>
      </c>
    </row>
    <row r="12" spans="1:17" s="240" customFormat="1" ht="21" customHeight="1">
      <c r="A12" s="399">
        <v>9</v>
      </c>
      <c r="B12" s="399" t="s">
        <v>18</v>
      </c>
      <c r="C12" s="241" t="s">
        <v>251</v>
      </c>
      <c r="D12" s="400" t="s">
        <v>256</v>
      </c>
      <c r="E12" s="241" t="s">
        <v>899</v>
      </c>
      <c r="F12" s="399" t="s">
        <v>30</v>
      </c>
      <c r="G12" s="338">
        <v>44920</v>
      </c>
      <c r="H12" s="338">
        <v>45254</v>
      </c>
      <c r="I12" s="241" t="s">
        <v>253</v>
      </c>
      <c r="J12" s="241">
        <v>46000</v>
      </c>
      <c r="K12" s="245">
        <v>3.6499999999999998E-2</v>
      </c>
      <c r="L12" s="338"/>
      <c r="M12" s="401"/>
      <c r="N12" s="402">
        <v>44920</v>
      </c>
      <c r="O12" s="403" t="s">
        <v>401</v>
      </c>
      <c r="P12" s="404">
        <v>97</v>
      </c>
      <c r="Q12" s="405">
        <v>446</v>
      </c>
    </row>
    <row r="13" spans="1:17" s="240" customFormat="1" ht="21" customHeight="1">
      <c r="A13" s="399">
        <v>10</v>
      </c>
      <c r="B13" s="399" t="s">
        <v>18</v>
      </c>
      <c r="C13" s="241" t="s">
        <v>251</v>
      </c>
      <c r="D13" s="400" t="s">
        <v>256</v>
      </c>
      <c r="E13" s="241" t="s">
        <v>900</v>
      </c>
      <c r="F13" s="241" t="s">
        <v>21</v>
      </c>
      <c r="G13" s="338">
        <v>44798</v>
      </c>
      <c r="H13" s="338">
        <v>45162</v>
      </c>
      <c r="I13" s="241" t="s">
        <v>253</v>
      </c>
      <c r="J13" s="241">
        <v>50000</v>
      </c>
      <c r="K13" s="245">
        <v>3.6499999999999998E-2</v>
      </c>
      <c r="L13" s="338"/>
      <c r="M13" s="401"/>
      <c r="N13" s="402">
        <v>44798</v>
      </c>
      <c r="O13" s="403" t="s">
        <v>401</v>
      </c>
      <c r="P13" s="404">
        <v>219</v>
      </c>
      <c r="Q13" s="405">
        <v>1095</v>
      </c>
    </row>
    <row r="14" spans="1:17" s="240" customFormat="1" ht="21" customHeight="1">
      <c r="A14" s="399">
        <v>11</v>
      </c>
      <c r="B14" s="407" t="s">
        <v>18</v>
      </c>
      <c r="C14" s="251" t="s">
        <v>251</v>
      </c>
      <c r="D14" s="408" t="s">
        <v>256</v>
      </c>
      <c r="E14" s="251" t="s">
        <v>901</v>
      </c>
      <c r="F14" s="241" t="s">
        <v>30</v>
      </c>
      <c r="G14" s="338">
        <v>44567</v>
      </c>
      <c r="H14" s="338">
        <v>44931</v>
      </c>
      <c r="I14" s="241" t="s">
        <v>253</v>
      </c>
      <c r="J14" s="241">
        <v>50000</v>
      </c>
      <c r="K14" s="245">
        <v>3.7999999999999999E-2</v>
      </c>
      <c r="L14" s="338">
        <v>44931</v>
      </c>
      <c r="M14" s="406" t="s">
        <v>399</v>
      </c>
      <c r="N14" s="402" t="s">
        <v>404</v>
      </c>
      <c r="O14" s="403">
        <v>44931</v>
      </c>
      <c r="P14" s="404">
        <v>280</v>
      </c>
      <c r="Q14" s="405">
        <v>1458</v>
      </c>
    </row>
    <row r="15" spans="1:17" s="240" customFormat="1" ht="21" customHeight="1">
      <c r="A15" s="399">
        <v>12</v>
      </c>
      <c r="B15" s="399" t="s">
        <v>18</v>
      </c>
      <c r="C15" s="241" t="s">
        <v>251</v>
      </c>
      <c r="D15" s="400" t="s">
        <v>256</v>
      </c>
      <c r="E15" s="241" t="s">
        <v>902</v>
      </c>
      <c r="F15" s="241" t="s">
        <v>30</v>
      </c>
      <c r="G15" s="338">
        <v>44566</v>
      </c>
      <c r="H15" s="338">
        <v>44930</v>
      </c>
      <c r="I15" s="241" t="s">
        <v>253</v>
      </c>
      <c r="J15" s="241">
        <v>50000</v>
      </c>
      <c r="K15" s="245">
        <v>3.7999999999999999E-2</v>
      </c>
      <c r="L15" s="338">
        <v>44930</v>
      </c>
      <c r="M15" s="406" t="s">
        <v>399</v>
      </c>
      <c r="N15" s="402" t="s">
        <v>404</v>
      </c>
      <c r="O15" s="403">
        <v>44930</v>
      </c>
      <c r="P15" s="404">
        <v>279</v>
      </c>
      <c r="Q15" s="405">
        <v>1452</v>
      </c>
    </row>
    <row r="16" spans="1:17" s="240" customFormat="1" ht="21" customHeight="1">
      <c r="A16" s="399">
        <v>13</v>
      </c>
      <c r="B16" s="399" t="s">
        <v>18</v>
      </c>
      <c r="C16" s="241" t="s">
        <v>251</v>
      </c>
      <c r="D16" s="400" t="s">
        <v>256</v>
      </c>
      <c r="E16" s="241" t="s">
        <v>902</v>
      </c>
      <c r="F16" s="399" t="s">
        <v>30</v>
      </c>
      <c r="G16" s="338">
        <v>45012</v>
      </c>
      <c r="H16" s="338">
        <v>45378</v>
      </c>
      <c r="I16" s="241" t="s">
        <v>253</v>
      </c>
      <c r="J16" s="241">
        <v>50000</v>
      </c>
      <c r="K16" s="245">
        <v>3.6499999999999998E-2</v>
      </c>
      <c r="L16" s="338"/>
      <c r="M16" s="401"/>
      <c r="N16" s="402">
        <v>45012</v>
      </c>
      <c r="O16" s="403" t="s">
        <v>401</v>
      </c>
      <c r="P16" s="404">
        <v>5</v>
      </c>
      <c r="Q16" s="405">
        <v>25</v>
      </c>
    </row>
    <row r="17" spans="1:17" s="240" customFormat="1" ht="21" customHeight="1">
      <c r="A17" s="399">
        <v>14</v>
      </c>
      <c r="B17" s="399" t="s">
        <v>18</v>
      </c>
      <c r="C17" s="241" t="s">
        <v>251</v>
      </c>
      <c r="D17" s="400" t="s">
        <v>257</v>
      </c>
      <c r="E17" s="241" t="s">
        <v>448</v>
      </c>
      <c r="F17" s="241" t="s">
        <v>26</v>
      </c>
      <c r="G17" s="338">
        <v>44566</v>
      </c>
      <c r="H17" s="338">
        <v>44930</v>
      </c>
      <c r="I17" s="241" t="s">
        <v>253</v>
      </c>
      <c r="J17" s="241">
        <v>50000</v>
      </c>
      <c r="K17" s="245">
        <v>3.7999999999999999E-2</v>
      </c>
      <c r="L17" s="338">
        <v>44937</v>
      </c>
      <c r="M17" s="406"/>
      <c r="N17" s="402" t="s">
        <v>404</v>
      </c>
      <c r="O17" s="403">
        <v>44930</v>
      </c>
      <c r="P17" s="404">
        <v>279</v>
      </c>
      <c r="Q17" s="405">
        <v>1452</v>
      </c>
    </row>
    <row r="18" spans="1:17" s="240" customFormat="1" ht="21" customHeight="1">
      <c r="A18" s="399">
        <v>15</v>
      </c>
      <c r="B18" s="399" t="s">
        <v>18</v>
      </c>
      <c r="C18" s="241" t="s">
        <v>251</v>
      </c>
      <c r="D18" s="400" t="s">
        <v>257</v>
      </c>
      <c r="E18" s="241" t="s">
        <v>448</v>
      </c>
      <c r="F18" s="241" t="s">
        <v>26</v>
      </c>
      <c r="G18" s="338">
        <v>44977</v>
      </c>
      <c r="H18" s="338">
        <v>45341</v>
      </c>
      <c r="I18" s="241" t="s">
        <v>253</v>
      </c>
      <c r="J18" s="241">
        <v>50000</v>
      </c>
      <c r="K18" s="245">
        <v>3.6499999999999998E-2</v>
      </c>
      <c r="L18" s="338"/>
      <c r="M18" s="401"/>
      <c r="N18" s="402">
        <v>44977</v>
      </c>
      <c r="O18" s="403" t="s">
        <v>401</v>
      </c>
      <c r="P18" s="404">
        <v>40</v>
      </c>
      <c r="Q18" s="405">
        <v>200</v>
      </c>
    </row>
    <row r="19" spans="1:17" s="240" customFormat="1" ht="21" customHeight="1">
      <c r="A19" s="399">
        <v>16</v>
      </c>
      <c r="B19" s="407" t="s">
        <v>18</v>
      </c>
      <c r="C19" s="251" t="s">
        <v>251</v>
      </c>
      <c r="D19" s="408" t="s">
        <v>258</v>
      </c>
      <c r="E19" s="251" t="s">
        <v>903</v>
      </c>
      <c r="F19" s="241" t="s">
        <v>21</v>
      </c>
      <c r="G19" s="338">
        <v>44567</v>
      </c>
      <c r="H19" s="338">
        <v>44932</v>
      </c>
      <c r="I19" s="241" t="s">
        <v>253</v>
      </c>
      <c r="J19" s="241">
        <v>50000</v>
      </c>
      <c r="K19" s="245">
        <v>3.7999999999999999E-2</v>
      </c>
      <c r="L19" s="338">
        <v>44935</v>
      </c>
      <c r="M19" s="406" t="s">
        <v>402</v>
      </c>
      <c r="N19" s="402" t="s">
        <v>404</v>
      </c>
      <c r="O19" s="403">
        <v>44932</v>
      </c>
      <c r="P19" s="404">
        <v>281</v>
      </c>
      <c r="Q19" s="405">
        <v>1463</v>
      </c>
    </row>
    <row r="20" spans="1:17" s="240" customFormat="1" ht="21" customHeight="1">
      <c r="A20" s="399">
        <v>17</v>
      </c>
      <c r="B20" s="399" t="s">
        <v>18</v>
      </c>
      <c r="C20" s="241" t="s">
        <v>251</v>
      </c>
      <c r="D20" s="400" t="s">
        <v>258</v>
      </c>
      <c r="E20" s="241" t="s">
        <v>903</v>
      </c>
      <c r="F20" s="241" t="s">
        <v>21</v>
      </c>
      <c r="G20" s="338">
        <v>44939</v>
      </c>
      <c r="H20" s="338">
        <v>45304</v>
      </c>
      <c r="I20" s="241" t="s">
        <v>253</v>
      </c>
      <c r="J20" s="241">
        <v>50000</v>
      </c>
      <c r="K20" s="245">
        <v>3.6499999999999998E-2</v>
      </c>
      <c r="L20" s="338"/>
      <c r="M20" s="401"/>
      <c r="N20" s="402">
        <v>44939</v>
      </c>
      <c r="O20" s="403" t="s">
        <v>401</v>
      </c>
      <c r="P20" s="404">
        <v>78</v>
      </c>
      <c r="Q20" s="405">
        <v>390</v>
      </c>
    </row>
    <row r="21" spans="1:17" s="240" customFormat="1" ht="21" customHeight="1">
      <c r="A21" s="399">
        <v>18</v>
      </c>
      <c r="B21" s="399" t="s">
        <v>18</v>
      </c>
      <c r="C21" s="241" t="s">
        <v>251</v>
      </c>
      <c r="D21" s="400" t="s">
        <v>258</v>
      </c>
      <c r="E21" s="241" t="s">
        <v>904</v>
      </c>
      <c r="F21" s="241" t="s">
        <v>21</v>
      </c>
      <c r="G21" s="338">
        <v>44739</v>
      </c>
      <c r="H21" s="338">
        <v>45104</v>
      </c>
      <c r="I21" s="241" t="s">
        <v>253</v>
      </c>
      <c r="J21" s="241">
        <v>50000</v>
      </c>
      <c r="K21" s="245">
        <v>3.6999999999999998E-2</v>
      </c>
      <c r="L21" s="338"/>
      <c r="M21" s="401"/>
      <c r="N21" s="402">
        <v>44739</v>
      </c>
      <c r="O21" s="403" t="s">
        <v>401</v>
      </c>
      <c r="P21" s="404">
        <v>278</v>
      </c>
      <c r="Q21" s="405">
        <v>1409</v>
      </c>
    </row>
    <row r="22" spans="1:17" s="240" customFormat="1" ht="21" customHeight="1">
      <c r="A22" s="399">
        <v>19</v>
      </c>
      <c r="B22" s="399" t="s">
        <v>18</v>
      </c>
      <c r="C22" s="241" t="s">
        <v>251</v>
      </c>
      <c r="D22" s="400" t="s">
        <v>258</v>
      </c>
      <c r="E22" s="241" t="s">
        <v>905</v>
      </c>
      <c r="F22" s="241" t="s">
        <v>30</v>
      </c>
      <c r="G22" s="338">
        <v>44328</v>
      </c>
      <c r="H22" s="338">
        <v>44693</v>
      </c>
      <c r="I22" s="241" t="s">
        <v>253</v>
      </c>
      <c r="J22" s="241">
        <v>50000</v>
      </c>
      <c r="K22" s="245">
        <v>4.3499999999999997E-2</v>
      </c>
      <c r="L22" s="409">
        <v>44693</v>
      </c>
      <c r="M22" s="401"/>
      <c r="N22" s="402" t="s">
        <v>404</v>
      </c>
      <c r="O22" s="403">
        <v>44693</v>
      </c>
      <c r="P22" s="404">
        <v>42</v>
      </c>
      <c r="Q22" s="405">
        <v>250</v>
      </c>
    </row>
    <row r="23" spans="1:17" s="240" customFormat="1" ht="21" customHeight="1">
      <c r="A23" s="399">
        <v>20</v>
      </c>
      <c r="B23" s="399" t="s">
        <v>18</v>
      </c>
      <c r="C23" s="241" t="s">
        <v>251</v>
      </c>
      <c r="D23" s="400" t="s">
        <v>258</v>
      </c>
      <c r="E23" s="241" t="s">
        <v>485</v>
      </c>
      <c r="F23" s="241" t="s">
        <v>21</v>
      </c>
      <c r="G23" s="338">
        <v>44328</v>
      </c>
      <c r="H23" s="338">
        <v>44693</v>
      </c>
      <c r="I23" s="241" t="s">
        <v>253</v>
      </c>
      <c r="J23" s="241">
        <v>50000</v>
      </c>
      <c r="K23" s="245">
        <v>4.3499999999999997E-2</v>
      </c>
      <c r="L23" s="409">
        <v>44693</v>
      </c>
      <c r="M23" s="401"/>
      <c r="N23" s="402" t="s">
        <v>404</v>
      </c>
      <c r="O23" s="403">
        <v>44693</v>
      </c>
      <c r="P23" s="404">
        <v>42</v>
      </c>
      <c r="Q23" s="405">
        <v>250</v>
      </c>
    </row>
    <row r="24" spans="1:17" s="240" customFormat="1" ht="21" customHeight="1">
      <c r="A24" s="399">
        <v>21</v>
      </c>
      <c r="B24" s="399" t="s">
        <v>18</v>
      </c>
      <c r="C24" s="241" t="s">
        <v>251</v>
      </c>
      <c r="D24" s="400" t="s">
        <v>258</v>
      </c>
      <c r="E24" s="241" t="s">
        <v>485</v>
      </c>
      <c r="F24" s="241" t="s">
        <v>21</v>
      </c>
      <c r="G24" s="338">
        <v>44739</v>
      </c>
      <c r="H24" s="338">
        <v>45104</v>
      </c>
      <c r="I24" s="241" t="s">
        <v>253</v>
      </c>
      <c r="J24" s="241">
        <v>50000</v>
      </c>
      <c r="K24" s="245">
        <v>3.6999999999999998E-2</v>
      </c>
      <c r="L24" s="338"/>
      <c r="M24" s="401"/>
      <c r="N24" s="402">
        <v>44739</v>
      </c>
      <c r="O24" s="403" t="s">
        <v>401</v>
      </c>
      <c r="P24" s="404">
        <v>278</v>
      </c>
      <c r="Q24" s="405">
        <v>1409</v>
      </c>
    </row>
    <row r="25" spans="1:17" s="240" customFormat="1" ht="21" customHeight="1">
      <c r="A25" s="399">
        <v>22</v>
      </c>
      <c r="B25" s="399" t="s">
        <v>18</v>
      </c>
      <c r="C25" s="241" t="s">
        <v>251</v>
      </c>
      <c r="D25" s="400" t="s">
        <v>258</v>
      </c>
      <c r="E25" s="241" t="s">
        <v>906</v>
      </c>
      <c r="F25" s="241" t="s">
        <v>21</v>
      </c>
      <c r="G25" s="338">
        <v>44327</v>
      </c>
      <c r="H25" s="338">
        <v>44692</v>
      </c>
      <c r="I25" s="241" t="s">
        <v>253</v>
      </c>
      <c r="J25" s="241">
        <v>50000</v>
      </c>
      <c r="K25" s="245">
        <v>4.3499999999999997E-2</v>
      </c>
      <c r="L25" s="409">
        <v>44685</v>
      </c>
      <c r="M25" s="401"/>
      <c r="N25" s="402" t="s">
        <v>404</v>
      </c>
      <c r="O25" s="403">
        <v>44685</v>
      </c>
      <c r="P25" s="404">
        <v>34</v>
      </c>
      <c r="Q25" s="405">
        <v>203</v>
      </c>
    </row>
    <row r="26" spans="1:17" s="240" customFormat="1" ht="21" customHeight="1">
      <c r="A26" s="399">
        <v>23</v>
      </c>
      <c r="B26" s="399" t="s">
        <v>18</v>
      </c>
      <c r="C26" s="241" t="s">
        <v>251</v>
      </c>
      <c r="D26" s="400" t="s">
        <v>258</v>
      </c>
      <c r="E26" s="241" t="s">
        <v>906</v>
      </c>
      <c r="F26" s="241" t="s">
        <v>21</v>
      </c>
      <c r="G26" s="338">
        <v>44706</v>
      </c>
      <c r="H26" s="338">
        <v>45071</v>
      </c>
      <c r="I26" s="241" t="s">
        <v>253</v>
      </c>
      <c r="J26" s="241">
        <v>50000</v>
      </c>
      <c r="K26" s="245">
        <v>3.6999999999999998E-2</v>
      </c>
      <c r="L26" s="409">
        <v>45057</v>
      </c>
      <c r="M26" s="401"/>
      <c r="N26" s="402">
        <v>44706</v>
      </c>
      <c r="O26" s="403" t="s">
        <v>401</v>
      </c>
      <c r="P26" s="404">
        <v>311</v>
      </c>
      <c r="Q26" s="405">
        <v>1576</v>
      </c>
    </row>
    <row r="27" spans="1:17" s="240" customFormat="1" ht="21" customHeight="1">
      <c r="A27" s="399">
        <v>24</v>
      </c>
      <c r="B27" s="399" t="s">
        <v>18</v>
      </c>
      <c r="C27" s="241" t="s">
        <v>251</v>
      </c>
      <c r="D27" s="400" t="s">
        <v>259</v>
      </c>
      <c r="E27" s="241" t="s">
        <v>907</v>
      </c>
      <c r="F27" s="241" t="s">
        <v>21</v>
      </c>
      <c r="G27" s="338">
        <v>44579</v>
      </c>
      <c r="H27" s="338">
        <v>44944</v>
      </c>
      <c r="I27" s="241" t="s">
        <v>253</v>
      </c>
      <c r="J27" s="241">
        <v>50000</v>
      </c>
      <c r="K27" s="245">
        <v>3.7999999999999999E-2</v>
      </c>
      <c r="L27" s="338">
        <v>44934</v>
      </c>
      <c r="M27" s="406" t="s">
        <v>399</v>
      </c>
      <c r="N27" s="402" t="s">
        <v>404</v>
      </c>
      <c r="O27" s="403">
        <v>44934</v>
      </c>
      <c r="P27" s="404">
        <v>283</v>
      </c>
      <c r="Q27" s="405">
        <v>1473</v>
      </c>
    </row>
    <row r="28" spans="1:17" s="240" customFormat="1" ht="21" customHeight="1">
      <c r="A28" s="399">
        <v>25</v>
      </c>
      <c r="B28" s="399" t="s">
        <v>18</v>
      </c>
      <c r="C28" s="241" t="s">
        <v>251</v>
      </c>
      <c r="D28" s="400" t="s">
        <v>260</v>
      </c>
      <c r="E28" s="241" t="s">
        <v>908</v>
      </c>
      <c r="F28" s="241" t="s">
        <v>21</v>
      </c>
      <c r="G28" s="338">
        <v>44578</v>
      </c>
      <c r="H28" s="338">
        <v>44942</v>
      </c>
      <c r="I28" s="241" t="s">
        <v>253</v>
      </c>
      <c r="J28" s="241">
        <v>50000</v>
      </c>
      <c r="K28" s="245">
        <v>3.7999999999999999E-2</v>
      </c>
      <c r="L28" s="338">
        <v>44942</v>
      </c>
      <c r="M28" s="406" t="s">
        <v>399</v>
      </c>
      <c r="N28" s="402" t="s">
        <v>404</v>
      </c>
      <c r="O28" s="403">
        <v>44942</v>
      </c>
      <c r="P28" s="404">
        <v>291</v>
      </c>
      <c r="Q28" s="405">
        <v>1515</v>
      </c>
    </row>
    <row r="29" spans="1:17" s="240" customFormat="1" ht="21" customHeight="1">
      <c r="A29" s="399">
        <v>26</v>
      </c>
      <c r="B29" s="399" t="s">
        <v>18</v>
      </c>
      <c r="C29" s="241" t="s">
        <v>251</v>
      </c>
      <c r="D29" s="400" t="s">
        <v>260</v>
      </c>
      <c r="E29" s="241" t="s">
        <v>909</v>
      </c>
      <c r="F29" s="241" t="s">
        <v>21</v>
      </c>
      <c r="G29" s="338">
        <v>44581</v>
      </c>
      <c r="H29" s="338">
        <v>44946</v>
      </c>
      <c r="I29" s="241" t="s">
        <v>253</v>
      </c>
      <c r="J29" s="241">
        <v>50000</v>
      </c>
      <c r="K29" s="245">
        <v>3.7999999999999999E-2</v>
      </c>
      <c r="L29" s="338">
        <v>44935</v>
      </c>
      <c r="M29" s="406" t="s">
        <v>399</v>
      </c>
      <c r="N29" s="402" t="s">
        <v>404</v>
      </c>
      <c r="O29" s="403">
        <v>44935</v>
      </c>
      <c r="P29" s="404">
        <v>284</v>
      </c>
      <c r="Q29" s="405">
        <v>1478</v>
      </c>
    </row>
    <row r="30" spans="1:17" s="240" customFormat="1" ht="21" customHeight="1">
      <c r="A30" s="399">
        <v>27</v>
      </c>
      <c r="B30" s="399" t="s">
        <v>18</v>
      </c>
      <c r="C30" s="241" t="s">
        <v>251</v>
      </c>
      <c r="D30" s="400" t="s">
        <v>260</v>
      </c>
      <c r="E30" s="241" t="s">
        <v>910</v>
      </c>
      <c r="F30" s="241" t="s">
        <v>21</v>
      </c>
      <c r="G30" s="338">
        <v>44581</v>
      </c>
      <c r="H30" s="338">
        <v>44946</v>
      </c>
      <c r="I30" s="241" t="s">
        <v>253</v>
      </c>
      <c r="J30" s="241">
        <v>50000</v>
      </c>
      <c r="K30" s="245">
        <v>3.7999999999999999E-2</v>
      </c>
      <c r="L30" s="338">
        <v>44935</v>
      </c>
      <c r="M30" s="406" t="s">
        <v>399</v>
      </c>
      <c r="N30" s="402" t="s">
        <v>404</v>
      </c>
      <c r="O30" s="403">
        <v>44935</v>
      </c>
      <c r="P30" s="404">
        <v>284</v>
      </c>
      <c r="Q30" s="405">
        <v>1478</v>
      </c>
    </row>
    <row r="31" spans="1:17" s="240" customFormat="1" ht="21" customHeight="1">
      <c r="A31" s="399">
        <v>28</v>
      </c>
      <c r="B31" s="399" t="s">
        <v>18</v>
      </c>
      <c r="C31" s="241" t="s">
        <v>251</v>
      </c>
      <c r="D31" s="400" t="s">
        <v>260</v>
      </c>
      <c r="E31" s="241" t="s">
        <v>448</v>
      </c>
      <c r="F31" s="241" t="s">
        <v>21</v>
      </c>
      <c r="G31" s="338">
        <v>44579</v>
      </c>
      <c r="H31" s="338">
        <v>44943</v>
      </c>
      <c r="I31" s="241" t="s">
        <v>253</v>
      </c>
      <c r="J31" s="241">
        <v>50000</v>
      </c>
      <c r="K31" s="245">
        <v>3.7999999999999999E-2</v>
      </c>
      <c r="L31" s="338">
        <v>44944</v>
      </c>
      <c r="M31" s="406" t="s">
        <v>402</v>
      </c>
      <c r="N31" s="402" t="s">
        <v>404</v>
      </c>
      <c r="O31" s="403">
        <v>44943</v>
      </c>
      <c r="P31" s="404">
        <v>292</v>
      </c>
      <c r="Q31" s="405">
        <v>1520</v>
      </c>
    </row>
    <row r="32" spans="1:17" s="240" customFormat="1" ht="21" customHeight="1">
      <c r="A32" s="399">
        <v>29</v>
      </c>
      <c r="B32" s="399" t="s">
        <v>18</v>
      </c>
      <c r="C32" s="241" t="s">
        <v>251</v>
      </c>
      <c r="D32" s="400" t="s">
        <v>260</v>
      </c>
      <c r="E32" s="241" t="s">
        <v>910</v>
      </c>
      <c r="F32" s="241" t="s">
        <v>21</v>
      </c>
      <c r="G32" s="338">
        <v>44980</v>
      </c>
      <c r="H32" s="338">
        <v>45344</v>
      </c>
      <c r="I32" s="241" t="s">
        <v>253</v>
      </c>
      <c r="J32" s="241">
        <v>50000</v>
      </c>
      <c r="K32" s="245">
        <v>3.6499999999999998E-2</v>
      </c>
      <c r="L32" s="338"/>
      <c r="M32" s="401"/>
      <c r="N32" s="402">
        <v>44980</v>
      </c>
      <c r="O32" s="403" t="s">
        <v>401</v>
      </c>
      <c r="P32" s="404">
        <v>37</v>
      </c>
      <c r="Q32" s="405">
        <v>185</v>
      </c>
    </row>
    <row r="33" spans="1:17" s="240" customFormat="1" ht="21" customHeight="1">
      <c r="A33" s="399">
        <v>30</v>
      </c>
      <c r="B33" s="399" t="s">
        <v>18</v>
      </c>
      <c r="C33" s="399" t="s">
        <v>251</v>
      </c>
      <c r="D33" s="410" t="s">
        <v>260</v>
      </c>
      <c r="E33" s="399" t="s">
        <v>911</v>
      </c>
      <c r="F33" s="399" t="s">
        <v>30</v>
      </c>
      <c r="G33" s="338">
        <v>44728</v>
      </c>
      <c r="H33" s="338">
        <v>45093</v>
      </c>
      <c r="I33" s="241" t="s">
        <v>253</v>
      </c>
      <c r="J33" s="241">
        <v>50000</v>
      </c>
      <c r="K33" s="245">
        <v>3.6999999999999998E-2</v>
      </c>
      <c r="L33" s="346"/>
      <c r="M33" s="401"/>
      <c r="N33" s="402">
        <v>44728</v>
      </c>
      <c r="O33" s="403" t="s">
        <v>401</v>
      </c>
      <c r="P33" s="404">
        <v>289</v>
      </c>
      <c r="Q33" s="405">
        <v>1465</v>
      </c>
    </row>
    <row r="34" spans="1:17" s="240" customFormat="1" ht="21" customHeight="1">
      <c r="A34" s="399">
        <v>31</v>
      </c>
      <c r="B34" s="399" t="s">
        <v>18</v>
      </c>
      <c r="C34" s="241" t="s">
        <v>251</v>
      </c>
      <c r="D34" s="400" t="s">
        <v>260</v>
      </c>
      <c r="E34" s="241" t="s">
        <v>676</v>
      </c>
      <c r="F34" s="399" t="s">
        <v>30</v>
      </c>
      <c r="G34" s="338">
        <v>45015</v>
      </c>
      <c r="H34" s="338">
        <v>45381</v>
      </c>
      <c r="I34" s="241" t="s">
        <v>253</v>
      </c>
      <c r="J34" s="241">
        <v>50000</v>
      </c>
      <c r="K34" s="245">
        <v>3.6499999999999998E-2</v>
      </c>
      <c r="L34" s="338"/>
      <c r="M34" s="401"/>
      <c r="N34" s="402">
        <v>45015</v>
      </c>
      <c r="O34" s="403" t="s">
        <v>401</v>
      </c>
      <c r="P34" s="404">
        <v>2</v>
      </c>
      <c r="Q34" s="405">
        <v>10</v>
      </c>
    </row>
    <row r="35" spans="1:17" s="240" customFormat="1" ht="21" customHeight="1">
      <c r="A35" s="399">
        <v>32</v>
      </c>
      <c r="B35" s="399" t="s">
        <v>18</v>
      </c>
      <c r="C35" s="241" t="s">
        <v>251</v>
      </c>
      <c r="D35" s="400" t="s">
        <v>260</v>
      </c>
      <c r="E35" s="241" t="s">
        <v>912</v>
      </c>
      <c r="F35" s="241" t="s">
        <v>21</v>
      </c>
      <c r="G35" s="338">
        <v>44980</v>
      </c>
      <c r="H35" s="338">
        <v>45345</v>
      </c>
      <c r="I35" s="241" t="s">
        <v>253</v>
      </c>
      <c r="J35" s="241">
        <v>50000</v>
      </c>
      <c r="K35" s="245">
        <v>3.6499999999999998E-2</v>
      </c>
      <c r="L35" s="338"/>
      <c r="M35" s="401"/>
      <c r="N35" s="402">
        <v>44980</v>
      </c>
      <c r="O35" s="403" t="s">
        <v>401</v>
      </c>
      <c r="P35" s="404">
        <v>37</v>
      </c>
      <c r="Q35" s="405">
        <v>185</v>
      </c>
    </row>
    <row r="36" spans="1:17" s="240" customFormat="1" ht="21" customHeight="1">
      <c r="A36" s="399"/>
      <c r="B36" s="411"/>
      <c r="C36" s="412"/>
      <c r="D36" s="413" t="s">
        <v>100</v>
      </c>
      <c r="E36" s="414"/>
      <c r="F36" s="414"/>
      <c r="G36" s="414"/>
      <c r="H36" s="414"/>
      <c r="I36" s="414"/>
      <c r="J36" s="415">
        <v>1596000</v>
      </c>
      <c r="K36" s="416"/>
      <c r="L36" s="417"/>
      <c r="M36" s="418"/>
      <c r="N36" s="419"/>
      <c r="O36" s="419"/>
      <c r="P36" s="417"/>
      <c r="Q36" s="415">
        <v>30058</v>
      </c>
    </row>
    <row r="37" spans="1:17" ht="14.25">
      <c r="A37" s="420"/>
      <c r="B37" s="420"/>
      <c r="C37" s="420"/>
      <c r="D37" s="421"/>
      <c r="E37" s="420"/>
      <c r="F37" s="420"/>
      <c r="G37" s="420"/>
      <c r="H37" s="420"/>
      <c r="I37" s="420"/>
      <c r="J37" s="422"/>
      <c r="K37" s="420"/>
      <c r="L37" s="420"/>
      <c r="M37" s="423"/>
      <c r="N37" s="424"/>
      <c r="O37" s="424"/>
      <c r="P37" s="420"/>
      <c r="Q37" s="420"/>
    </row>
    <row r="38" spans="1:17" s="425" customFormat="1">
      <c r="B38" s="426"/>
      <c r="D38" s="427"/>
      <c r="M38" s="428"/>
      <c r="N38" s="429"/>
      <c r="O38" s="429"/>
    </row>
    <row r="42" spans="1:17">
      <c r="Q42" s="432"/>
    </row>
  </sheetData>
  <autoFilter ref="A3:Q36"/>
  <sortState ref="A4:S35">
    <sortCondition ref="A4:A35"/>
  </sortState>
  <mergeCells count="17">
    <mergeCell ref="N2:N3"/>
    <mergeCell ref="A1:Q1"/>
    <mergeCell ref="A2:A3"/>
    <mergeCell ref="B2:B3"/>
    <mergeCell ref="C2:C3"/>
    <mergeCell ref="D2:D3"/>
    <mergeCell ref="E2:E3"/>
    <mergeCell ref="F2:F3"/>
    <mergeCell ref="G2:H2"/>
    <mergeCell ref="O2:O3"/>
    <mergeCell ref="P2:P3"/>
    <mergeCell ref="Q2:Q3"/>
    <mergeCell ref="I2:I3"/>
    <mergeCell ref="J2:J3"/>
    <mergeCell ref="K2:K3"/>
    <mergeCell ref="L2:L3"/>
    <mergeCell ref="M2:M3"/>
  </mergeCells>
  <phoneticPr fontId="29" type="noConversion"/>
  <pageMargins left="0.70069444444444495" right="0.70069444444444495" top="0.75138888888888899" bottom="0.47986111111111102" header="0.29861111111111099" footer="0.29861111111111099"/>
  <pageSetup paperSize="9" scale="85" orientation="landscape" verticalDpi="300" r:id="rId1"/>
  <colBreaks count="1" manualBreakCount="1">
    <brk id="1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7"/>
  <dimension ref="A1:S34"/>
  <sheetViews>
    <sheetView workbookViewId="0">
      <pane ySplit="2" topLeftCell="A3" activePane="bottomLeft" state="frozen"/>
      <selection activeCell="H27" sqref="H27"/>
      <selection pane="bottomLeft" activeCell="R3" sqref="R3:R32"/>
    </sheetView>
  </sheetViews>
  <sheetFormatPr defaultColWidth="10" defaultRowHeight="14.25"/>
  <cols>
    <col min="1" max="1" width="5.125" style="173" customWidth="1"/>
    <col min="2" max="2" width="7.625" style="199" hidden="1" customWidth="1"/>
    <col min="3" max="3" width="6.875" style="199" hidden="1" customWidth="1"/>
    <col min="4" max="4" width="9.375" style="173" customWidth="1"/>
    <col min="5" max="5" width="9.75" style="173" customWidth="1"/>
    <col min="6" max="6" width="7.875" style="173" customWidth="1"/>
    <col min="7" max="8" width="11.25" style="173" customWidth="1"/>
    <col min="9" max="9" width="15.625" style="173" customWidth="1"/>
    <col min="10" max="10" width="10.5" style="199" customWidth="1"/>
    <col min="11" max="11" width="8.5" style="201" customWidth="1"/>
    <col min="12" max="12" width="11.25" style="444" customWidth="1"/>
    <col min="13" max="13" width="11.25" style="173" hidden="1" customWidth="1"/>
    <col min="14" max="15" width="11.25" style="173" customWidth="1"/>
    <col min="16" max="16" width="9.125" style="202" customWidth="1"/>
    <col min="17" max="17" width="10.25" style="173" customWidth="1"/>
    <col min="18" max="18" width="11.25" style="444" customWidth="1"/>
    <col min="19" max="16384" width="10" style="173"/>
  </cols>
  <sheetData>
    <row r="1" spans="1:19" s="369" customFormat="1" ht="36.75" customHeight="1">
      <c r="A1" s="703" t="s">
        <v>261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434"/>
    </row>
    <row r="2" spans="1:19" s="184" customFormat="1" ht="18" customHeight="1">
      <c r="A2" s="174" t="s">
        <v>1</v>
      </c>
      <c r="B2" s="174" t="s">
        <v>2</v>
      </c>
      <c r="C2" s="175" t="s">
        <v>3</v>
      </c>
      <c r="D2" s="175" t="s">
        <v>4</v>
      </c>
      <c r="E2" s="175" t="s">
        <v>5</v>
      </c>
      <c r="F2" s="175" t="s">
        <v>6</v>
      </c>
      <c r="G2" s="176" t="s">
        <v>7</v>
      </c>
      <c r="H2" s="176" t="s">
        <v>8</v>
      </c>
      <c r="I2" s="175" t="s">
        <v>9</v>
      </c>
      <c r="J2" s="177" t="s">
        <v>10</v>
      </c>
      <c r="K2" s="178" t="s">
        <v>11</v>
      </c>
      <c r="L2" s="435" t="s">
        <v>12</v>
      </c>
      <c r="M2" s="180" t="s">
        <v>13</v>
      </c>
      <c r="N2" s="180" t="s">
        <v>14</v>
      </c>
      <c r="O2" s="180" t="s">
        <v>15</v>
      </c>
      <c r="P2" s="181" t="s">
        <v>16</v>
      </c>
      <c r="Q2" s="182" t="s">
        <v>17</v>
      </c>
      <c r="R2" s="436"/>
    </row>
    <row r="3" spans="1:19" s="293" customFormat="1" ht="18" customHeight="1">
      <c r="A3" s="241">
        <v>1</v>
      </c>
      <c r="B3" s="143" t="s">
        <v>18</v>
      </c>
      <c r="C3" s="241" t="s">
        <v>262</v>
      </c>
      <c r="D3" s="185" t="s">
        <v>263</v>
      </c>
      <c r="E3" s="185" t="s">
        <v>913</v>
      </c>
      <c r="F3" s="185" t="s">
        <v>21</v>
      </c>
      <c r="G3" s="186">
        <v>44551</v>
      </c>
      <c r="H3" s="186">
        <v>44915</v>
      </c>
      <c r="I3" s="241" t="s">
        <v>264</v>
      </c>
      <c r="J3" s="387">
        <v>50000</v>
      </c>
      <c r="K3" s="147">
        <v>3.7999999999999999E-2</v>
      </c>
      <c r="L3" s="151">
        <v>44901</v>
      </c>
      <c r="M3" s="151" t="s">
        <v>399</v>
      </c>
      <c r="N3" s="191" t="s">
        <v>400</v>
      </c>
      <c r="O3" s="191">
        <v>44901</v>
      </c>
      <c r="P3" s="188">
        <v>250</v>
      </c>
      <c r="Q3" s="188">
        <v>1301</v>
      </c>
      <c r="R3" s="366"/>
    </row>
    <row r="4" spans="1:19" s="293" customFormat="1" ht="18" customHeight="1">
      <c r="A4" s="241">
        <v>2</v>
      </c>
      <c r="B4" s="143" t="s">
        <v>18</v>
      </c>
      <c r="C4" s="241" t="s">
        <v>262</v>
      </c>
      <c r="D4" s="185" t="s">
        <v>263</v>
      </c>
      <c r="E4" s="185" t="s">
        <v>913</v>
      </c>
      <c r="F4" s="185" t="s">
        <v>21</v>
      </c>
      <c r="G4" s="314">
        <v>44907</v>
      </c>
      <c r="H4" s="232">
        <v>45272</v>
      </c>
      <c r="I4" s="241" t="s">
        <v>264</v>
      </c>
      <c r="J4" s="387">
        <v>50000</v>
      </c>
      <c r="K4" s="147">
        <v>3.6499999999999998E-2</v>
      </c>
      <c r="L4" s="230"/>
      <c r="M4" s="151" t="s">
        <v>399</v>
      </c>
      <c r="N4" s="191">
        <v>44907</v>
      </c>
      <c r="O4" s="191" t="s">
        <v>401</v>
      </c>
      <c r="P4" s="188">
        <v>110</v>
      </c>
      <c r="Q4" s="188">
        <v>550</v>
      </c>
      <c r="R4" s="366"/>
    </row>
    <row r="5" spans="1:19" s="293" customFormat="1" ht="18" customHeight="1">
      <c r="A5" s="241">
        <v>3</v>
      </c>
      <c r="B5" s="143" t="s">
        <v>18</v>
      </c>
      <c r="C5" s="241" t="s">
        <v>262</v>
      </c>
      <c r="D5" s="241" t="s">
        <v>265</v>
      </c>
      <c r="E5" s="241" t="s">
        <v>914</v>
      </c>
      <c r="F5" s="185" t="s">
        <v>21</v>
      </c>
      <c r="G5" s="232">
        <v>44854</v>
      </c>
      <c r="H5" s="232">
        <v>45219</v>
      </c>
      <c r="I5" s="241" t="s">
        <v>264</v>
      </c>
      <c r="J5" s="387">
        <v>50000</v>
      </c>
      <c r="K5" s="245">
        <v>3.6499999999999998E-2</v>
      </c>
      <c r="L5" s="314"/>
      <c r="M5" s="151" t="s">
        <v>399</v>
      </c>
      <c r="N5" s="191">
        <v>44854</v>
      </c>
      <c r="O5" s="191" t="s">
        <v>401</v>
      </c>
      <c r="P5" s="188">
        <v>163</v>
      </c>
      <c r="Q5" s="188">
        <v>815</v>
      </c>
      <c r="R5" s="366"/>
    </row>
    <row r="6" spans="1:19" s="293" customFormat="1" ht="18" customHeight="1">
      <c r="A6" s="241">
        <v>4</v>
      </c>
      <c r="B6" s="143" t="s">
        <v>18</v>
      </c>
      <c r="C6" s="241" t="s">
        <v>262</v>
      </c>
      <c r="D6" s="185" t="s">
        <v>266</v>
      </c>
      <c r="E6" s="185" t="s">
        <v>915</v>
      </c>
      <c r="F6" s="185" t="s">
        <v>21</v>
      </c>
      <c r="G6" s="186">
        <v>44405</v>
      </c>
      <c r="H6" s="186">
        <v>44769</v>
      </c>
      <c r="I6" s="241" t="s">
        <v>264</v>
      </c>
      <c r="J6" s="387">
        <v>28000</v>
      </c>
      <c r="K6" s="147">
        <v>3.85E-2</v>
      </c>
      <c r="L6" s="151">
        <v>44769</v>
      </c>
      <c r="M6" s="151" t="s">
        <v>399</v>
      </c>
      <c r="N6" s="191" t="s">
        <v>400</v>
      </c>
      <c r="O6" s="191">
        <v>44769</v>
      </c>
      <c r="P6" s="188">
        <v>118</v>
      </c>
      <c r="Q6" s="188">
        <v>349</v>
      </c>
      <c r="R6" s="366"/>
    </row>
    <row r="7" spans="1:19" s="293" customFormat="1" ht="18.75" customHeight="1">
      <c r="A7" s="241">
        <v>5</v>
      </c>
      <c r="B7" s="143" t="s">
        <v>18</v>
      </c>
      <c r="C7" s="241" t="s">
        <v>262</v>
      </c>
      <c r="D7" s="185" t="s">
        <v>266</v>
      </c>
      <c r="E7" s="241" t="s">
        <v>915</v>
      </c>
      <c r="F7" s="185" t="s">
        <v>21</v>
      </c>
      <c r="G7" s="232">
        <v>44806</v>
      </c>
      <c r="H7" s="232">
        <v>45171</v>
      </c>
      <c r="I7" s="241" t="s">
        <v>264</v>
      </c>
      <c r="J7" s="387">
        <v>25000</v>
      </c>
      <c r="K7" s="235">
        <v>3.6499999999999998E-2</v>
      </c>
      <c r="L7" s="314"/>
      <c r="M7" s="151" t="s">
        <v>399</v>
      </c>
      <c r="N7" s="191">
        <v>44806</v>
      </c>
      <c r="O7" s="191" t="s">
        <v>401</v>
      </c>
      <c r="P7" s="188">
        <v>211</v>
      </c>
      <c r="Q7" s="188">
        <v>528</v>
      </c>
      <c r="R7" s="366"/>
    </row>
    <row r="8" spans="1:19" s="293" customFormat="1" ht="18" customHeight="1">
      <c r="A8" s="241">
        <v>6</v>
      </c>
      <c r="B8" s="143" t="s">
        <v>18</v>
      </c>
      <c r="C8" s="241" t="s">
        <v>262</v>
      </c>
      <c r="D8" s="241" t="s">
        <v>266</v>
      </c>
      <c r="E8" s="241" t="s">
        <v>916</v>
      </c>
      <c r="F8" s="185" t="s">
        <v>21</v>
      </c>
      <c r="G8" s="314">
        <v>44496</v>
      </c>
      <c r="H8" s="314">
        <v>44860</v>
      </c>
      <c r="I8" s="241" t="s">
        <v>264</v>
      </c>
      <c r="J8" s="387">
        <v>50000</v>
      </c>
      <c r="K8" s="235">
        <v>3.85E-2</v>
      </c>
      <c r="L8" s="151">
        <v>44851</v>
      </c>
      <c r="M8" s="151" t="s">
        <v>399</v>
      </c>
      <c r="N8" s="191" t="s">
        <v>400</v>
      </c>
      <c r="O8" s="191">
        <v>44851</v>
      </c>
      <c r="P8" s="188">
        <v>200</v>
      </c>
      <c r="Q8" s="188">
        <v>1055</v>
      </c>
      <c r="R8" s="366"/>
    </row>
    <row r="9" spans="1:19" s="437" customFormat="1" ht="18" customHeight="1">
      <c r="A9" s="241">
        <v>7</v>
      </c>
      <c r="B9" s="143" t="s">
        <v>18</v>
      </c>
      <c r="C9" s="241" t="s">
        <v>262</v>
      </c>
      <c r="D9" s="241" t="s">
        <v>266</v>
      </c>
      <c r="E9" s="241" t="s">
        <v>916</v>
      </c>
      <c r="F9" s="185" t="s">
        <v>21</v>
      </c>
      <c r="G9" s="232">
        <v>44865</v>
      </c>
      <c r="H9" s="232">
        <v>45230</v>
      </c>
      <c r="I9" s="241" t="s">
        <v>264</v>
      </c>
      <c r="J9" s="387">
        <v>50000</v>
      </c>
      <c r="K9" s="245">
        <v>3.6499999999999998E-2</v>
      </c>
      <c r="L9" s="314"/>
      <c r="M9" s="151" t="s">
        <v>399</v>
      </c>
      <c r="N9" s="191">
        <v>44865</v>
      </c>
      <c r="O9" s="191" t="s">
        <v>401</v>
      </c>
      <c r="P9" s="188">
        <v>152</v>
      </c>
      <c r="Q9" s="188">
        <v>760</v>
      </c>
      <c r="R9" s="366"/>
      <c r="S9" s="293"/>
    </row>
    <row r="10" spans="1:19" s="293" customFormat="1" ht="18" customHeight="1">
      <c r="A10" s="241">
        <v>8</v>
      </c>
      <c r="B10" s="143" t="s">
        <v>18</v>
      </c>
      <c r="C10" s="241" t="s">
        <v>262</v>
      </c>
      <c r="D10" s="241" t="s">
        <v>266</v>
      </c>
      <c r="E10" s="230" t="s">
        <v>917</v>
      </c>
      <c r="F10" s="185" t="s">
        <v>21</v>
      </c>
      <c r="G10" s="314">
        <v>44496</v>
      </c>
      <c r="H10" s="314">
        <v>44860</v>
      </c>
      <c r="I10" s="230" t="s">
        <v>264</v>
      </c>
      <c r="J10" s="387">
        <v>50000</v>
      </c>
      <c r="K10" s="438">
        <v>3.85E-2</v>
      </c>
      <c r="L10" s="151">
        <v>44860</v>
      </c>
      <c r="M10" s="151" t="s">
        <v>399</v>
      </c>
      <c r="N10" s="191" t="s">
        <v>400</v>
      </c>
      <c r="O10" s="191">
        <v>44860</v>
      </c>
      <c r="P10" s="188">
        <v>209</v>
      </c>
      <c r="Q10" s="188">
        <v>1102</v>
      </c>
      <c r="R10" s="366"/>
    </row>
    <row r="11" spans="1:19" s="293" customFormat="1" ht="19.5" customHeight="1">
      <c r="A11" s="241">
        <v>9</v>
      </c>
      <c r="B11" s="143" t="s">
        <v>18</v>
      </c>
      <c r="C11" s="241" t="s">
        <v>262</v>
      </c>
      <c r="D11" s="241" t="s">
        <v>266</v>
      </c>
      <c r="E11" s="241" t="s">
        <v>917</v>
      </c>
      <c r="F11" s="185" t="s">
        <v>21</v>
      </c>
      <c r="G11" s="232">
        <v>44865</v>
      </c>
      <c r="H11" s="232">
        <v>45230</v>
      </c>
      <c r="I11" s="241" t="s">
        <v>264</v>
      </c>
      <c r="J11" s="387">
        <v>50000</v>
      </c>
      <c r="K11" s="245">
        <v>3.6499999999999998E-2</v>
      </c>
      <c r="L11" s="314"/>
      <c r="M11" s="151" t="s">
        <v>399</v>
      </c>
      <c r="N11" s="191">
        <v>44865</v>
      </c>
      <c r="O11" s="191" t="s">
        <v>401</v>
      </c>
      <c r="P11" s="188">
        <v>152</v>
      </c>
      <c r="Q11" s="188">
        <v>760</v>
      </c>
      <c r="R11" s="366"/>
    </row>
    <row r="12" spans="1:19" s="293" customFormat="1" ht="18" customHeight="1">
      <c r="A12" s="241">
        <v>10</v>
      </c>
      <c r="B12" s="143" t="s">
        <v>18</v>
      </c>
      <c r="C12" s="241" t="s">
        <v>262</v>
      </c>
      <c r="D12" s="185" t="s">
        <v>267</v>
      </c>
      <c r="E12" s="185" t="s">
        <v>797</v>
      </c>
      <c r="F12" s="185" t="s">
        <v>21</v>
      </c>
      <c r="G12" s="186">
        <v>44518</v>
      </c>
      <c r="H12" s="186">
        <v>44882</v>
      </c>
      <c r="I12" s="241" t="s">
        <v>264</v>
      </c>
      <c r="J12" s="387">
        <v>50000</v>
      </c>
      <c r="K12" s="147">
        <v>3.85E-2</v>
      </c>
      <c r="L12" s="151">
        <v>44864</v>
      </c>
      <c r="M12" s="151" t="s">
        <v>399</v>
      </c>
      <c r="N12" s="191" t="s">
        <v>400</v>
      </c>
      <c r="O12" s="191">
        <v>44864</v>
      </c>
      <c r="P12" s="188">
        <v>213</v>
      </c>
      <c r="Q12" s="188">
        <v>1123</v>
      </c>
      <c r="R12" s="366"/>
    </row>
    <row r="13" spans="1:19" s="293" customFormat="1" ht="18" customHeight="1">
      <c r="A13" s="241">
        <v>11</v>
      </c>
      <c r="B13" s="143" t="s">
        <v>18</v>
      </c>
      <c r="C13" s="241" t="s">
        <v>262</v>
      </c>
      <c r="D13" s="241" t="s">
        <v>267</v>
      </c>
      <c r="E13" s="241" t="s">
        <v>797</v>
      </c>
      <c r="F13" s="185" t="s">
        <v>21</v>
      </c>
      <c r="G13" s="232">
        <v>44865</v>
      </c>
      <c r="H13" s="232">
        <v>45230</v>
      </c>
      <c r="I13" s="241" t="s">
        <v>264</v>
      </c>
      <c r="J13" s="387">
        <v>50000</v>
      </c>
      <c r="K13" s="245">
        <v>3.6499999999999998E-2</v>
      </c>
      <c r="L13" s="314"/>
      <c r="M13" s="151" t="s">
        <v>399</v>
      </c>
      <c r="N13" s="191">
        <v>44865</v>
      </c>
      <c r="O13" s="191" t="s">
        <v>401</v>
      </c>
      <c r="P13" s="188">
        <v>152</v>
      </c>
      <c r="Q13" s="188">
        <v>760</v>
      </c>
      <c r="R13" s="366"/>
    </row>
    <row r="14" spans="1:19" s="293" customFormat="1" ht="18" customHeight="1">
      <c r="A14" s="241">
        <v>12</v>
      </c>
      <c r="B14" s="143" t="s">
        <v>18</v>
      </c>
      <c r="C14" s="241" t="s">
        <v>262</v>
      </c>
      <c r="D14" s="185" t="s">
        <v>267</v>
      </c>
      <c r="E14" s="185" t="s">
        <v>918</v>
      </c>
      <c r="F14" s="185" t="s">
        <v>21</v>
      </c>
      <c r="G14" s="186">
        <v>44519</v>
      </c>
      <c r="H14" s="186">
        <v>44883</v>
      </c>
      <c r="I14" s="241" t="s">
        <v>264</v>
      </c>
      <c r="J14" s="387">
        <v>50000</v>
      </c>
      <c r="K14" s="147">
        <v>3.85E-2</v>
      </c>
      <c r="L14" s="151">
        <v>44864</v>
      </c>
      <c r="M14" s="151" t="s">
        <v>399</v>
      </c>
      <c r="N14" s="191" t="s">
        <v>400</v>
      </c>
      <c r="O14" s="191">
        <v>44864</v>
      </c>
      <c r="P14" s="188">
        <v>213</v>
      </c>
      <c r="Q14" s="188">
        <v>1123</v>
      </c>
      <c r="R14" s="366"/>
    </row>
    <row r="15" spans="1:19" s="293" customFormat="1" ht="18" customHeight="1">
      <c r="A15" s="241">
        <v>13</v>
      </c>
      <c r="B15" s="143" t="s">
        <v>18</v>
      </c>
      <c r="C15" s="241" t="s">
        <v>262</v>
      </c>
      <c r="D15" s="185" t="s">
        <v>267</v>
      </c>
      <c r="E15" s="185" t="s">
        <v>918</v>
      </c>
      <c r="F15" s="185" t="s">
        <v>21</v>
      </c>
      <c r="G15" s="232">
        <v>44865</v>
      </c>
      <c r="H15" s="232">
        <v>45230</v>
      </c>
      <c r="I15" s="241" t="s">
        <v>264</v>
      </c>
      <c r="J15" s="387">
        <v>50000</v>
      </c>
      <c r="K15" s="147">
        <v>3.6499999999999998E-2</v>
      </c>
      <c r="L15" s="314"/>
      <c r="M15" s="151" t="s">
        <v>399</v>
      </c>
      <c r="N15" s="191">
        <v>44865</v>
      </c>
      <c r="O15" s="191" t="s">
        <v>401</v>
      </c>
      <c r="P15" s="188">
        <v>152</v>
      </c>
      <c r="Q15" s="188">
        <v>760</v>
      </c>
      <c r="R15" s="366"/>
    </row>
    <row r="16" spans="1:19" s="293" customFormat="1" ht="18" customHeight="1">
      <c r="A16" s="241">
        <v>14</v>
      </c>
      <c r="B16" s="143" t="s">
        <v>18</v>
      </c>
      <c r="C16" s="241" t="s">
        <v>262</v>
      </c>
      <c r="D16" s="185" t="s">
        <v>121</v>
      </c>
      <c r="E16" s="185" t="s">
        <v>919</v>
      </c>
      <c r="F16" s="185" t="s">
        <v>30</v>
      </c>
      <c r="G16" s="186">
        <v>44397</v>
      </c>
      <c r="H16" s="186">
        <v>44761</v>
      </c>
      <c r="I16" s="241" t="s">
        <v>264</v>
      </c>
      <c r="J16" s="387">
        <v>30000</v>
      </c>
      <c r="K16" s="147">
        <v>3.85E-2</v>
      </c>
      <c r="L16" s="151">
        <v>44762</v>
      </c>
      <c r="M16" s="151" t="s">
        <v>402</v>
      </c>
      <c r="N16" s="191" t="s">
        <v>400</v>
      </c>
      <c r="O16" s="191">
        <v>44761</v>
      </c>
      <c r="P16" s="188">
        <v>110</v>
      </c>
      <c r="Q16" s="188">
        <v>348</v>
      </c>
      <c r="R16" s="366"/>
    </row>
    <row r="17" spans="1:19" s="293" customFormat="1" ht="24" customHeight="1">
      <c r="A17" s="241">
        <v>15</v>
      </c>
      <c r="B17" s="143" t="s">
        <v>18</v>
      </c>
      <c r="C17" s="241" t="s">
        <v>262</v>
      </c>
      <c r="D17" s="241" t="s">
        <v>121</v>
      </c>
      <c r="E17" s="241" t="s">
        <v>919</v>
      </c>
      <c r="F17" s="185" t="s">
        <v>21</v>
      </c>
      <c r="G17" s="232">
        <v>44767</v>
      </c>
      <c r="H17" s="232">
        <v>45132</v>
      </c>
      <c r="I17" s="241" t="s">
        <v>264</v>
      </c>
      <c r="J17" s="387">
        <v>30000</v>
      </c>
      <c r="K17" s="245">
        <v>3.6999999999999998E-2</v>
      </c>
      <c r="L17" s="439" t="s">
        <v>268</v>
      </c>
      <c r="M17" s="151" t="e">
        <v>#VALUE!</v>
      </c>
      <c r="N17" s="191">
        <v>44767</v>
      </c>
      <c r="O17" s="191">
        <v>45016</v>
      </c>
      <c r="P17" s="188">
        <v>250</v>
      </c>
      <c r="Q17" s="188">
        <v>479</v>
      </c>
      <c r="R17" s="366"/>
    </row>
    <row r="18" spans="1:19" s="293" customFormat="1" ht="18" customHeight="1">
      <c r="A18" s="241">
        <v>16</v>
      </c>
      <c r="B18" s="143" t="s">
        <v>18</v>
      </c>
      <c r="C18" s="241" t="s">
        <v>262</v>
      </c>
      <c r="D18" s="185" t="s">
        <v>269</v>
      </c>
      <c r="E18" s="185" t="s">
        <v>920</v>
      </c>
      <c r="F18" s="185" t="s">
        <v>21</v>
      </c>
      <c r="G18" s="186">
        <v>44414</v>
      </c>
      <c r="H18" s="186">
        <v>44778</v>
      </c>
      <c r="I18" s="241" t="s">
        <v>264</v>
      </c>
      <c r="J18" s="387">
        <v>50000</v>
      </c>
      <c r="K18" s="147">
        <v>3.85E-2</v>
      </c>
      <c r="L18" s="151">
        <v>44778</v>
      </c>
      <c r="M18" s="151" t="s">
        <v>399</v>
      </c>
      <c r="N18" s="191" t="s">
        <v>400</v>
      </c>
      <c r="O18" s="191">
        <v>44778</v>
      </c>
      <c r="P18" s="188">
        <v>127</v>
      </c>
      <c r="Q18" s="188">
        <v>670</v>
      </c>
      <c r="R18" s="366"/>
    </row>
    <row r="19" spans="1:19" s="293" customFormat="1" ht="18" customHeight="1">
      <c r="A19" s="241">
        <v>17</v>
      </c>
      <c r="B19" s="143" t="s">
        <v>18</v>
      </c>
      <c r="C19" s="241" t="s">
        <v>262</v>
      </c>
      <c r="D19" s="241" t="s">
        <v>269</v>
      </c>
      <c r="E19" s="241" t="s">
        <v>920</v>
      </c>
      <c r="F19" s="185" t="s">
        <v>21</v>
      </c>
      <c r="G19" s="232">
        <v>44779</v>
      </c>
      <c r="H19" s="232">
        <v>45144</v>
      </c>
      <c r="I19" s="241" t="s">
        <v>264</v>
      </c>
      <c r="J19" s="387">
        <v>50000</v>
      </c>
      <c r="K19" s="245">
        <v>3.6999999999999998E-2</v>
      </c>
      <c r="L19" s="314"/>
      <c r="M19" s="151" t="s">
        <v>399</v>
      </c>
      <c r="N19" s="191">
        <v>44779</v>
      </c>
      <c r="O19" s="191" t="s">
        <v>401</v>
      </c>
      <c r="P19" s="188">
        <v>238</v>
      </c>
      <c r="Q19" s="188">
        <v>1206</v>
      </c>
      <c r="R19" s="366"/>
    </row>
    <row r="20" spans="1:19" s="293" customFormat="1" ht="18" customHeight="1">
      <c r="A20" s="241">
        <v>18</v>
      </c>
      <c r="B20" s="143" t="s">
        <v>18</v>
      </c>
      <c r="C20" s="241" t="s">
        <v>262</v>
      </c>
      <c r="D20" s="185" t="s">
        <v>269</v>
      </c>
      <c r="E20" s="185" t="s">
        <v>921</v>
      </c>
      <c r="F20" s="185" t="s">
        <v>21</v>
      </c>
      <c r="G20" s="186">
        <v>44333</v>
      </c>
      <c r="H20" s="186">
        <v>44698</v>
      </c>
      <c r="I20" s="241" t="s">
        <v>264</v>
      </c>
      <c r="J20" s="387">
        <v>50000</v>
      </c>
      <c r="K20" s="147">
        <v>4.3499999999999997E-2</v>
      </c>
      <c r="L20" s="151">
        <v>44713</v>
      </c>
      <c r="M20" s="151" t="s">
        <v>402</v>
      </c>
      <c r="N20" s="191" t="s">
        <v>400</v>
      </c>
      <c r="O20" s="191">
        <v>44698</v>
      </c>
      <c r="P20" s="188">
        <v>47</v>
      </c>
      <c r="Q20" s="188">
        <v>280</v>
      </c>
      <c r="R20" s="366"/>
    </row>
    <row r="21" spans="1:19" s="293" customFormat="1" ht="24.95" customHeight="1">
      <c r="A21" s="241">
        <v>19</v>
      </c>
      <c r="B21" s="143" t="s">
        <v>18</v>
      </c>
      <c r="C21" s="241" t="s">
        <v>262</v>
      </c>
      <c r="D21" s="185" t="s">
        <v>269</v>
      </c>
      <c r="E21" s="185" t="s">
        <v>922</v>
      </c>
      <c r="F21" s="185" t="s">
        <v>21</v>
      </c>
      <c r="G21" s="186">
        <v>44336</v>
      </c>
      <c r="H21" s="186">
        <v>44701</v>
      </c>
      <c r="I21" s="241" t="s">
        <v>264</v>
      </c>
      <c r="J21" s="387">
        <v>50000</v>
      </c>
      <c r="K21" s="147">
        <v>4.3499999999999997E-2</v>
      </c>
      <c r="L21" s="440" t="s">
        <v>270</v>
      </c>
      <c r="M21" s="151" t="e">
        <v>#VALUE!</v>
      </c>
      <c r="N21" s="191" t="s">
        <v>400</v>
      </c>
      <c r="O21" s="191">
        <v>44701</v>
      </c>
      <c r="P21" s="188">
        <v>50</v>
      </c>
      <c r="Q21" s="188">
        <v>298</v>
      </c>
      <c r="R21" s="366"/>
    </row>
    <row r="22" spans="1:19" s="293" customFormat="1" ht="18" customHeight="1">
      <c r="A22" s="241">
        <v>20</v>
      </c>
      <c r="B22" s="143" t="s">
        <v>18</v>
      </c>
      <c r="C22" s="241" t="s">
        <v>262</v>
      </c>
      <c r="D22" s="241" t="s">
        <v>269</v>
      </c>
      <c r="E22" s="241" t="s">
        <v>922</v>
      </c>
      <c r="F22" s="185" t="s">
        <v>21</v>
      </c>
      <c r="G22" s="232">
        <v>44722</v>
      </c>
      <c r="H22" s="232">
        <v>45086</v>
      </c>
      <c r="I22" s="241" t="s">
        <v>264</v>
      </c>
      <c r="J22" s="387">
        <v>50000</v>
      </c>
      <c r="K22" s="245">
        <v>3.6999999999999998E-2</v>
      </c>
      <c r="L22" s="230"/>
      <c r="M22" s="151" t="s">
        <v>399</v>
      </c>
      <c r="N22" s="191">
        <v>44722</v>
      </c>
      <c r="O22" s="191" t="s">
        <v>401</v>
      </c>
      <c r="P22" s="188">
        <v>295</v>
      </c>
      <c r="Q22" s="188">
        <v>1495</v>
      </c>
      <c r="R22" s="366"/>
    </row>
    <row r="23" spans="1:19" s="293" customFormat="1" ht="21" customHeight="1">
      <c r="A23" s="241">
        <v>21</v>
      </c>
      <c r="B23" s="143" t="s">
        <v>18</v>
      </c>
      <c r="C23" s="241" t="s">
        <v>262</v>
      </c>
      <c r="D23" s="185" t="s">
        <v>269</v>
      </c>
      <c r="E23" s="185" t="s">
        <v>923</v>
      </c>
      <c r="F23" s="185" t="s">
        <v>21</v>
      </c>
      <c r="G23" s="186">
        <v>44335</v>
      </c>
      <c r="H23" s="186">
        <v>44700</v>
      </c>
      <c r="I23" s="241" t="s">
        <v>264</v>
      </c>
      <c r="J23" s="387">
        <v>50000</v>
      </c>
      <c r="K23" s="147">
        <v>4.3499999999999997E-2</v>
      </c>
      <c r="L23" s="151">
        <v>44713</v>
      </c>
      <c r="M23" s="151" t="s">
        <v>402</v>
      </c>
      <c r="N23" s="191" t="s">
        <v>400</v>
      </c>
      <c r="O23" s="191">
        <v>44700</v>
      </c>
      <c r="P23" s="188">
        <v>49</v>
      </c>
      <c r="Q23" s="188">
        <v>292</v>
      </c>
      <c r="R23" s="366"/>
    </row>
    <row r="24" spans="1:19" s="293" customFormat="1" ht="18" customHeight="1">
      <c r="A24" s="241">
        <v>22</v>
      </c>
      <c r="B24" s="143" t="s">
        <v>18</v>
      </c>
      <c r="C24" s="241" t="s">
        <v>262</v>
      </c>
      <c r="D24" s="185" t="s">
        <v>269</v>
      </c>
      <c r="E24" s="185" t="s">
        <v>924</v>
      </c>
      <c r="F24" s="185" t="s">
        <v>21</v>
      </c>
      <c r="G24" s="186">
        <v>44334</v>
      </c>
      <c r="H24" s="186">
        <v>44699</v>
      </c>
      <c r="I24" s="241" t="s">
        <v>264</v>
      </c>
      <c r="J24" s="387">
        <v>50000</v>
      </c>
      <c r="K24" s="147">
        <v>4.3499999999999997E-2</v>
      </c>
      <c r="L24" s="151">
        <v>44713</v>
      </c>
      <c r="M24" s="151" t="s">
        <v>402</v>
      </c>
      <c r="N24" s="191" t="s">
        <v>400</v>
      </c>
      <c r="O24" s="191">
        <v>44699</v>
      </c>
      <c r="P24" s="188">
        <v>48</v>
      </c>
      <c r="Q24" s="188">
        <v>286</v>
      </c>
      <c r="R24" s="366"/>
    </row>
    <row r="25" spans="1:19" s="293" customFormat="1" ht="18" customHeight="1">
      <c r="A25" s="241">
        <v>23</v>
      </c>
      <c r="B25" s="143" t="s">
        <v>18</v>
      </c>
      <c r="C25" s="241" t="s">
        <v>262</v>
      </c>
      <c r="D25" s="185" t="s">
        <v>269</v>
      </c>
      <c r="E25" s="185" t="s">
        <v>925</v>
      </c>
      <c r="F25" s="185" t="s">
        <v>21</v>
      </c>
      <c r="G25" s="186">
        <v>44414</v>
      </c>
      <c r="H25" s="186">
        <v>44778</v>
      </c>
      <c r="I25" s="241" t="s">
        <v>264</v>
      </c>
      <c r="J25" s="387">
        <v>50000</v>
      </c>
      <c r="K25" s="147">
        <v>3.85E-2</v>
      </c>
      <c r="L25" s="151">
        <v>44777</v>
      </c>
      <c r="M25" s="151" t="s">
        <v>399</v>
      </c>
      <c r="N25" s="191" t="s">
        <v>400</v>
      </c>
      <c r="O25" s="191">
        <v>44777</v>
      </c>
      <c r="P25" s="188">
        <v>126</v>
      </c>
      <c r="Q25" s="188">
        <v>665</v>
      </c>
      <c r="R25" s="366"/>
    </row>
    <row r="26" spans="1:19" s="293" customFormat="1" ht="18" customHeight="1">
      <c r="A26" s="241">
        <v>24</v>
      </c>
      <c r="B26" s="143" t="s">
        <v>18</v>
      </c>
      <c r="C26" s="241" t="s">
        <v>262</v>
      </c>
      <c r="D26" s="241" t="s">
        <v>269</v>
      </c>
      <c r="E26" s="241" t="s">
        <v>925</v>
      </c>
      <c r="F26" s="185" t="s">
        <v>21</v>
      </c>
      <c r="G26" s="232">
        <v>44778</v>
      </c>
      <c r="H26" s="232">
        <v>45143</v>
      </c>
      <c r="I26" s="241" t="s">
        <v>264</v>
      </c>
      <c r="J26" s="387">
        <v>50000</v>
      </c>
      <c r="K26" s="245">
        <v>3.6999999999999998E-2</v>
      </c>
      <c r="L26" s="314"/>
      <c r="M26" s="151" t="s">
        <v>399</v>
      </c>
      <c r="N26" s="191">
        <v>44778</v>
      </c>
      <c r="O26" s="191" t="s">
        <v>401</v>
      </c>
      <c r="P26" s="188">
        <v>239</v>
      </c>
      <c r="Q26" s="188">
        <v>1211</v>
      </c>
      <c r="R26" s="366"/>
    </row>
    <row r="27" spans="1:19" s="293" customFormat="1" ht="18" customHeight="1">
      <c r="A27" s="241">
        <v>25</v>
      </c>
      <c r="B27" s="143" t="s">
        <v>18</v>
      </c>
      <c r="C27" s="241" t="s">
        <v>262</v>
      </c>
      <c r="D27" s="185" t="s">
        <v>269</v>
      </c>
      <c r="E27" s="185" t="s">
        <v>926</v>
      </c>
      <c r="F27" s="185" t="s">
        <v>21</v>
      </c>
      <c r="G27" s="186">
        <v>44568</v>
      </c>
      <c r="H27" s="186">
        <v>44933</v>
      </c>
      <c r="I27" s="241" t="s">
        <v>264</v>
      </c>
      <c r="J27" s="387">
        <v>50000</v>
      </c>
      <c r="K27" s="147">
        <v>3.7999999999999999E-2</v>
      </c>
      <c r="L27" s="151">
        <v>44933</v>
      </c>
      <c r="M27" s="151" t="s">
        <v>399</v>
      </c>
      <c r="N27" s="191" t="s">
        <v>400</v>
      </c>
      <c r="O27" s="191">
        <v>44933</v>
      </c>
      <c r="P27" s="188">
        <v>282</v>
      </c>
      <c r="Q27" s="188">
        <v>1468</v>
      </c>
      <c r="R27" s="366"/>
    </row>
    <row r="28" spans="1:19" s="293" customFormat="1" ht="18" customHeight="1">
      <c r="A28" s="241">
        <v>26</v>
      </c>
      <c r="B28" s="143" t="s">
        <v>18</v>
      </c>
      <c r="C28" s="241" t="s">
        <v>262</v>
      </c>
      <c r="D28" s="185" t="s">
        <v>271</v>
      </c>
      <c r="E28" s="185" t="s">
        <v>927</v>
      </c>
      <c r="F28" s="185" t="s">
        <v>21</v>
      </c>
      <c r="G28" s="186">
        <v>44420</v>
      </c>
      <c r="H28" s="186">
        <v>44784</v>
      </c>
      <c r="I28" s="241" t="s">
        <v>264</v>
      </c>
      <c r="J28" s="387">
        <v>50000</v>
      </c>
      <c r="K28" s="147">
        <v>3.85E-2</v>
      </c>
      <c r="L28" s="151">
        <v>44784</v>
      </c>
      <c r="M28" s="151" t="s">
        <v>399</v>
      </c>
      <c r="N28" s="191" t="s">
        <v>400</v>
      </c>
      <c r="O28" s="191">
        <v>44784</v>
      </c>
      <c r="P28" s="188">
        <v>133</v>
      </c>
      <c r="Q28" s="188">
        <v>701</v>
      </c>
      <c r="R28" s="366"/>
    </row>
    <row r="29" spans="1:19" s="293" customFormat="1" ht="18" customHeight="1">
      <c r="A29" s="241">
        <v>27</v>
      </c>
      <c r="B29" s="143" t="s">
        <v>18</v>
      </c>
      <c r="C29" s="241" t="s">
        <v>262</v>
      </c>
      <c r="D29" s="241" t="s">
        <v>271</v>
      </c>
      <c r="E29" s="241" t="s">
        <v>927</v>
      </c>
      <c r="F29" s="185" t="s">
        <v>21</v>
      </c>
      <c r="G29" s="232">
        <v>44785</v>
      </c>
      <c r="H29" s="232">
        <v>45150</v>
      </c>
      <c r="I29" s="241" t="s">
        <v>264</v>
      </c>
      <c r="J29" s="387">
        <v>50000</v>
      </c>
      <c r="K29" s="245">
        <v>3.6999999999999998E-2</v>
      </c>
      <c r="L29" s="314"/>
      <c r="M29" s="151" t="s">
        <v>399</v>
      </c>
      <c r="N29" s="191">
        <v>44785</v>
      </c>
      <c r="O29" s="191" t="s">
        <v>401</v>
      </c>
      <c r="P29" s="188">
        <v>232</v>
      </c>
      <c r="Q29" s="188">
        <v>1176</v>
      </c>
      <c r="R29" s="366"/>
      <c r="S29" s="437"/>
    </row>
    <row r="30" spans="1:19" s="293" customFormat="1" ht="18" customHeight="1">
      <c r="A30" s="241">
        <v>28</v>
      </c>
      <c r="B30" s="143" t="s">
        <v>18</v>
      </c>
      <c r="C30" s="241" t="s">
        <v>262</v>
      </c>
      <c r="D30" s="241" t="s">
        <v>271</v>
      </c>
      <c r="E30" s="241" t="s">
        <v>928</v>
      </c>
      <c r="F30" s="185" t="s">
        <v>21</v>
      </c>
      <c r="G30" s="338">
        <v>44378</v>
      </c>
      <c r="H30" s="338">
        <v>44743</v>
      </c>
      <c r="I30" s="241" t="s">
        <v>264</v>
      </c>
      <c r="J30" s="387">
        <v>50000</v>
      </c>
      <c r="K30" s="147">
        <v>3.85E-2</v>
      </c>
      <c r="L30" s="151">
        <v>44774</v>
      </c>
      <c r="M30" s="151" t="s">
        <v>402</v>
      </c>
      <c r="N30" s="191" t="s">
        <v>400</v>
      </c>
      <c r="O30" s="191">
        <v>44743</v>
      </c>
      <c r="P30" s="188">
        <v>92</v>
      </c>
      <c r="Q30" s="188">
        <v>485</v>
      </c>
      <c r="R30" s="366"/>
    </row>
    <row r="31" spans="1:19" s="293" customFormat="1" ht="18" customHeight="1">
      <c r="A31" s="241">
        <v>29</v>
      </c>
      <c r="B31" s="143" t="s">
        <v>18</v>
      </c>
      <c r="C31" s="241" t="s">
        <v>262</v>
      </c>
      <c r="D31" s="241" t="s">
        <v>271</v>
      </c>
      <c r="E31" s="241" t="s">
        <v>928</v>
      </c>
      <c r="F31" s="185" t="s">
        <v>21</v>
      </c>
      <c r="G31" s="232">
        <v>44750</v>
      </c>
      <c r="H31" s="232">
        <v>45115</v>
      </c>
      <c r="I31" s="241" t="s">
        <v>264</v>
      </c>
      <c r="J31" s="387">
        <v>50000</v>
      </c>
      <c r="K31" s="245">
        <v>3.6999999999999998E-2</v>
      </c>
      <c r="L31" s="314"/>
      <c r="M31" s="151" t="s">
        <v>399</v>
      </c>
      <c r="N31" s="191">
        <v>44750</v>
      </c>
      <c r="O31" s="191" t="s">
        <v>401</v>
      </c>
      <c r="P31" s="188">
        <v>267</v>
      </c>
      <c r="Q31" s="188">
        <v>1353</v>
      </c>
      <c r="R31" s="366"/>
    </row>
    <row r="32" spans="1:19" s="293" customFormat="1" ht="18" customHeight="1">
      <c r="A32" s="241">
        <v>30</v>
      </c>
      <c r="B32" s="143" t="s">
        <v>18</v>
      </c>
      <c r="C32" s="241" t="s">
        <v>262</v>
      </c>
      <c r="D32" s="241" t="s">
        <v>271</v>
      </c>
      <c r="E32" s="241" t="s">
        <v>880</v>
      </c>
      <c r="F32" s="185" t="s">
        <v>21</v>
      </c>
      <c r="G32" s="232">
        <v>44686</v>
      </c>
      <c r="H32" s="232">
        <v>45051</v>
      </c>
      <c r="I32" s="241" t="s">
        <v>264</v>
      </c>
      <c r="J32" s="387">
        <v>50000</v>
      </c>
      <c r="K32" s="245">
        <v>3.6999999999999998E-2</v>
      </c>
      <c r="L32" s="314"/>
      <c r="M32" s="151" t="s">
        <v>399</v>
      </c>
      <c r="N32" s="191">
        <v>44686</v>
      </c>
      <c r="O32" s="191" t="s">
        <v>401</v>
      </c>
      <c r="P32" s="188">
        <v>331</v>
      </c>
      <c r="Q32" s="188">
        <v>1678</v>
      </c>
      <c r="R32" s="366"/>
    </row>
    <row r="33" spans="1:18" s="450" customFormat="1" ht="18" customHeight="1">
      <c r="A33" s="433"/>
      <c r="B33" s="447"/>
      <c r="C33" s="433"/>
      <c r="D33" s="195" t="s">
        <v>100</v>
      </c>
      <c r="E33" s="196"/>
      <c r="F33" s="197"/>
      <c r="G33" s="197"/>
      <c r="H33" s="197"/>
      <c r="I33" s="197"/>
      <c r="J33" s="443">
        <f>SUM(J3:J32)</f>
        <v>1413000</v>
      </c>
      <c r="K33" s="441"/>
      <c r="L33" s="442"/>
      <c r="M33" s="443"/>
      <c r="N33" s="443"/>
      <c r="O33" s="443"/>
      <c r="P33" s="443"/>
      <c r="Q33" s="448">
        <f>SUM(Q3:Q32)</f>
        <v>25077</v>
      </c>
      <c r="R33" s="449"/>
    </row>
    <row r="34" spans="1:18">
      <c r="J34" s="445"/>
    </row>
  </sheetData>
  <autoFilter ref="A2:R33"/>
  <mergeCells count="1">
    <mergeCell ref="A1:Q1"/>
  </mergeCells>
  <phoneticPr fontId="29" type="noConversion"/>
  <pageMargins left="0.74803149606299202" right="0.74803149606299202" top="0.82677165354330695" bottom="0.55069444444444404" header="0.511811023622047" footer="0.27500000000000002"/>
  <pageSetup paperSize="9" scale="76" fitToHeight="0" orientation="landscape" r:id="rId1"/>
  <headerFooter scaleWithDoc="0" alignWithMargins="0"/>
  <colBreaks count="1" manualBreakCount="1">
    <brk id="1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8"/>
  <dimension ref="A1:R206"/>
  <sheetViews>
    <sheetView topLeftCell="A64" workbookViewId="0">
      <selection activeCell="S3" sqref="S3:S73"/>
    </sheetView>
  </sheetViews>
  <sheetFormatPr defaultColWidth="9" defaultRowHeight="13.5"/>
  <cols>
    <col min="1" max="1" width="4.875" style="269" customWidth="1"/>
    <col min="2" max="3" width="7.5" style="269" hidden="1" customWidth="1"/>
    <col min="4" max="4" width="8" style="269" customWidth="1"/>
    <col min="5" max="6" width="8.375" style="269" customWidth="1"/>
    <col min="7" max="8" width="10.125" style="364" customWidth="1"/>
    <col min="9" max="9" width="12.875" style="269" customWidth="1"/>
    <col min="10" max="10" width="11.125" style="269" customWidth="1"/>
    <col min="11" max="11" width="9" style="482" customWidth="1"/>
    <col min="12" max="12" width="13" style="269" customWidth="1"/>
    <col min="13" max="13" width="9" style="269" hidden="1" customWidth="1"/>
    <col min="14" max="15" width="10.125" style="269" customWidth="1"/>
    <col min="16" max="16" width="5.875" style="269" customWidth="1"/>
    <col min="17" max="17" width="10.75" style="269" customWidth="1"/>
    <col min="18" max="16384" width="9" style="269"/>
  </cols>
  <sheetData>
    <row r="1" spans="1:18" ht="33" customHeight="1">
      <c r="A1" s="738" t="s">
        <v>272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8"/>
      <c r="O1" s="738"/>
      <c r="P1" s="738"/>
      <c r="Q1" s="738"/>
    </row>
    <row r="2" spans="1:18" ht="29.25" customHeight="1">
      <c r="A2" s="451" t="s">
        <v>1</v>
      </c>
      <c r="B2" s="451" t="s">
        <v>2</v>
      </c>
      <c r="C2" s="452" t="s">
        <v>3</v>
      </c>
      <c r="D2" s="452" t="s">
        <v>4</v>
      </c>
      <c r="E2" s="452" t="s">
        <v>5</v>
      </c>
      <c r="F2" s="452" t="s">
        <v>6</v>
      </c>
      <c r="G2" s="453" t="s">
        <v>7</v>
      </c>
      <c r="H2" s="453" t="s">
        <v>8</v>
      </c>
      <c r="I2" s="452" t="s">
        <v>9</v>
      </c>
      <c r="J2" s="454" t="s">
        <v>10</v>
      </c>
      <c r="K2" s="455" t="s">
        <v>11</v>
      </c>
      <c r="L2" s="456" t="s">
        <v>12</v>
      </c>
      <c r="M2" s="457" t="s">
        <v>13</v>
      </c>
      <c r="N2" s="457" t="s">
        <v>14</v>
      </c>
      <c r="O2" s="457" t="s">
        <v>15</v>
      </c>
      <c r="P2" s="458" t="s">
        <v>16</v>
      </c>
      <c r="Q2" s="459" t="s">
        <v>17</v>
      </c>
    </row>
    <row r="3" spans="1:18" s="240" customFormat="1" ht="21" customHeight="1">
      <c r="A3" s="460">
        <v>1</v>
      </c>
      <c r="B3" s="460" t="s">
        <v>18</v>
      </c>
      <c r="C3" s="157" t="s">
        <v>273</v>
      </c>
      <c r="D3" s="241" t="s">
        <v>274</v>
      </c>
      <c r="E3" s="241" t="s">
        <v>450</v>
      </c>
      <c r="F3" s="241" t="s">
        <v>21</v>
      </c>
      <c r="G3" s="338">
        <v>44575</v>
      </c>
      <c r="H3" s="338">
        <v>44940</v>
      </c>
      <c r="I3" s="241" t="s">
        <v>275</v>
      </c>
      <c r="J3" s="241">
        <v>50000</v>
      </c>
      <c r="K3" s="461">
        <v>3.7999999999999999E-2</v>
      </c>
      <c r="L3" s="232">
        <v>44932</v>
      </c>
      <c r="M3" s="462"/>
      <c r="N3" s="463" t="s">
        <v>400</v>
      </c>
      <c r="O3" s="463">
        <v>44932</v>
      </c>
      <c r="P3" s="464">
        <v>281</v>
      </c>
      <c r="Q3" s="464">
        <v>1463</v>
      </c>
    </row>
    <row r="4" spans="1:18" s="240" customFormat="1" ht="21" customHeight="1">
      <c r="A4" s="460">
        <v>2</v>
      </c>
      <c r="B4" s="460" t="s">
        <v>18</v>
      </c>
      <c r="C4" s="157" t="s">
        <v>273</v>
      </c>
      <c r="D4" s="241" t="s">
        <v>274</v>
      </c>
      <c r="E4" s="241" t="s">
        <v>450</v>
      </c>
      <c r="F4" s="241" t="s">
        <v>21</v>
      </c>
      <c r="G4" s="338">
        <v>44933</v>
      </c>
      <c r="H4" s="338">
        <v>45298</v>
      </c>
      <c r="I4" s="241" t="s">
        <v>275</v>
      </c>
      <c r="J4" s="241">
        <v>50000</v>
      </c>
      <c r="K4" s="245">
        <v>3.6499999999999998E-2</v>
      </c>
      <c r="L4" s="338"/>
      <c r="M4" s="463" t="s">
        <v>399</v>
      </c>
      <c r="N4" s="463">
        <v>44933</v>
      </c>
      <c r="O4" s="463" t="s">
        <v>401</v>
      </c>
      <c r="P4" s="464">
        <v>84</v>
      </c>
      <c r="Q4" s="464">
        <v>420</v>
      </c>
    </row>
    <row r="5" spans="1:18" s="240" customFormat="1" ht="24.95" customHeight="1">
      <c r="A5" s="460">
        <v>3</v>
      </c>
      <c r="B5" s="460" t="s">
        <v>18</v>
      </c>
      <c r="C5" s="157" t="s">
        <v>273</v>
      </c>
      <c r="D5" s="241" t="s">
        <v>274</v>
      </c>
      <c r="E5" s="241" t="s">
        <v>441</v>
      </c>
      <c r="F5" s="241" t="s">
        <v>21</v>
      </c>
      <c r="G5" s="338">
        <v>44369</v>
      </c>
      <c r="H5" s="338">
        <v>44734</v>
      </c>
      <c r="I5" s="241" t="s">
        <v>275</v>
      </c>
      <c r="J5" s="241">
        <v>50000</v>
      </c>
      <c r="K5" s="245">
        <v>4.3499999999999997E-2</v>
      </c>
      <c r="L5" s="465" t="s">
        <v>276</v>
      </c>
      <c r="M5" s="463"/>
      <c r="N5" s="463" t="s">
        <v>400</v>
      </c>
      <c r="O5" s="463">
        <v>44723</v>
      </c>
      <c r="P5" s="464">
        <v>72</v>
      </c>
      <c r="Q5" s="464">
        <v>343</v>
      </c>
      <c r="R5" s="466" t="s">
        <v>277</v>
      </c>
    </row>
    <row r="6" spans="1:18" s="240" customFormat="1" ht="24.95" customHeight="1">
      <c r="A6" s="460">
        <v>4</v>
      </c>
      <c r="B6" s="460" t="s">
        <v>18</v>
      </c>
      <c r="C6" s="157" t="s">
        <v>273</v>
      </c>
      <c r="D6" s="241" t="s">
        <v>278</v>
      </c>
      <c r="E6" s="241" t="s">
        <v>488</v>
      </c>
      <c r="F6" s="241" t="s">
        <v>21</v>
      </c>
      <c r="G6" s="338">
        <v>44376</v>
      </c>
      <c r="H6" s="338">
        <v>44741</v>
      </c>
      <c r="I6" s="241" t="s">
        <v>275</v>
      </c>
      <c r="J6" s="241">
        <v>40000</v>
      </c>
      <c r="K6" s="245">
        <v>4.3499999999999997E-2</v>
      </c>
      <c r="L6" s="467" t="s">
        <v>279</v>
      </c>
      <c r="M6" s="463"/>
      <c r="N6" s="463" t="s">
        <v>400</v>
      </c>
      <c r="O6" s="463">
        <v>44739</v>
      </c>
      <c r="P6" s="464">
        <v>88</v>
      </c>
      <c r="Q6" s="464">
        <v>346</v>
      </c>
      <c r="R6" s="466" t="s">
        <v>280</v>
      </c>
    </row>
    <row r="7" spans="1:18" s="240" customFormat="1" ht="21" customHeight="1">
      <c r="A7" s="460">
        <v>5</v>
      </c>
      <c r="B7" s="460" t="s">
        <v>18</v>
      </c>
      <c r="C7" s="157" t="s">
        <v>273</v>
      </c>
      <c r="D7" s="241" t="s">
        <v>278</v>
      </c>
      <c r="E7" s="241" t="s">
        <v>488</v>
      </c>
      <c r="F7" s="241" t="s">
        <v>21</v>
      </c>
      <c r="G7" s="338">
        <v>44749</v>
      </c>
      <c r="H7" s="338">
        <v>45114</v>
      </c>
      <c r="I7" s="241" t="s">
        <v>275</v>
      </c>
      <c r="J7" s="241">
        <v>50000</v>
      </c>
      <c r="K7" s="245">
        <v>3.6999999999999998E-2</v>
      </c>
      <c r="L7" s="338"/>
      <c r="M7" s="463" t="s">
        <v>399</v>
      </c>
      <c r="N7" s="463">
        <v>44749</v>
      </c>
      <c r="O7" s="463" t="s">
        <v>401</v>
      </c>
      <c r="P7" s="464">
        <v>268</v>
      </c>
      <c r="Q7" s="464">
        <v>1358</v>
      </c>
    </row>
    <row r="8" spans="1:18" s="240" customFormat="1" ht="21" customHeight="1">
      <c r="A8" s="460">
        <v>6</v>
      </c>
      <c r="B8" s="460" t="s">
        <v>18</v>
      </c>
      <c r="C8" s="157" t="s">
        <v>273</v>
      </c>
      <c r="D8" s="241" t="s">
        <v>278</v>
      </c>
      <c r="E8" s="241" t="s">
        <v>929</v>
      </c>
      <c r="F8" s="241" t="s">
        <v>30</v>
      </c>
      <c r="G8" s="338">
        <v>44363</v>
      </c>
      <c r="H8" s="338">
        <v>44728</v>
      </c>
      <c r="I8" s="241" t="s">
        <v>275</v>
      </c>
      <c r="J8" s="241">
        <v>50000</v>
      </c>
      <c r="K8" s="245">
        <v>4.3499999999999997E-2</v>
      </c>
      <c r="L8" s="338">
        <v>44687</v>
      </c>
      <c r="M8" s="462" t="s">
        <v>399</v>
      </c>
      <c r="N8" s="463" t="s">
        <v>400</v>
      </c>
      <c r="O8" s="463">
        <v>44687</v>
      </c>
      <c r="P8" s="464">
        <v>36</v>
      </c>
      <c r="Q8" s="464">
        <v>215</v>
      </c>
    </row>
    <row r="9" spans="1:18" s="240" customFormat="1" ht="21" customHeight="1">
      <c r="A9" s="460">
        <v>7</v>
      </c>
      <c r="B9" s="460" t="s">
        <v>18</v>
      </c>
      <c r="C9" s="157" t="s">
        <v>273</v>
      </c>
      <c r="D9" s="241" t="s">
        <v>278</v>
      </c>
      <c r="E9" s="241" t="s">
        <v>493</v>
      </c>
      <c r="F9" s="241" t="s">
        <v>30</v>
      </c>
      <c r="G9" s="338">
        <v>44376</v>
      </c>
      <c r="H9" s="338">
        <v>44741</v>
      </c>
      <c r="I9" s="241" t="s">
        <v>275</v>
      </c>
      <c r="J9" s="241">
        <v>50000</v>
      </c>
      <c r="K9" s="245">
        <v>4.3499999999999997E-2</v>
      </c>
      <c r="L9" s="314">
        <v>44737</v>
      </c>
      <c r="M9" s="462" t="s">
        <v>399</v>
      </c>
      <c r="N9" s="463" t="s">
        <v>400</v>
      </c>
      <c r="O9" s="463">
        <v>44737</v>
      </c>
      <c r="P9" s="464">
        <v>86</v>
      </c>
      <c r="Q9" s="464">
        <v>512</v>
      </c>
    </row>
    <row r="10" spans="1:18" s="240" customFormat="1" ht="21" customHeight="1">
      <c r="A10" s="460">
        <v>8</v>
      </c>
      <c r="B10" s="460" t="s">
        <v>18</v>
      </c>
      <c r="C10" s="157" t="s">
        <v>273</v>
      </c>
      <c r="D10" s="241" t="s">
        <v>278</v>
      </c>
      <c r="E10" s="241" t="s">
        <v>493</v>
      </c>
      <c r="F10" s="241" t="s">
        <v>30</v>
      </c>
      <c r="G10" s="338">
        <v>44739</v>
      </c>
      <c r="H10" s="338">
        <v>45104</v>
      </c>
      <c r="I10" s="241" t="s">
        <v>275</v>
      </c>
      <c r="J10" s="241">
        <v>50000</v>
      </c>
      <c r="K10" s="245">
        <v>3.6999999999999998E-2</v>
      </c>
      <c r="L10" s="338"/>
      <c r="M10" s="463" t="s">
        <v>399</v>
      </c>
      <c r="N10" s="463">
        <v>44739</v>
      </c>
      <c r="O10" s="463" t="s">
        <v>401</v>
      </c>
      <c r="P10" s="464">
        <v>278</v>
      </c>
      <c r="Q10" s="464">
        <v>1409</v>
      </c>
    </row>
    <row r="11" spans="1:18" s="240" customFormat="1" ht="21" customHeight="1">
      <c r="A11" s="460">
        <v>9</v>
      </c>
      <c r="B11" s="460" t="s">
        <v>18</v>
      </c>
      <c r="C11" s="157" t="s">
        <v>273</v>
      </c>
      <c r="D11" s="241" t="s">
        <v>281</v>
      </c>
      <c r="E11" s="241" t="s">
        <v>930</v>
      </c>
      <c r="F11" s="241" t="s">
        <v>21</v>
      </c>
      <c r="G11" s="338">
        <v>44544</v>
      </c>
      <c r="H11" s="338">
        <v>44909</v>
      </c>
      <c r="I11" s="241" t="s">
        <v>275</v>
      </c>
      <c r="J11" s="241">
        <v>50000</v>
      </c>
      <c r="K11" s="461">
        <v>3.85E-2</v>
      </c>
      <c r="L11" s="232">
        <v>44909</v>
      </c>
      <c r="M11" s="462"/>
      <c r="N11" s="463" t="s">
        <v>400</v>
      </c>
      <c r="O11" s="463">
        <v>44909</v>
      </c>
      <c r="P11" s="464">
        <v>258</v>
      </c>
      <c r="Q11" s="464">
        <v>1361</v>
      </c>
    </row>
    <row r="12" spans="1:18" s="240" customFormat="1" ht="21" customHeight="1">
      <c r="A12" s="460">
        <v>10</v>
      </c>
      <c r="B12" s="460" t="s">
        <v>18</v>
      </c>
      <c r="C12" s="157" t="s">
        <v>273</v>
      </c>
      <c r="D12" s="241" t="s">
        <v>281</v>
      </c>
      <c r="E12" s="241" t="s">
        <v>930</v>
      </c>
      <c r="F12" s="241" t="s">
        <v>21</v>
      </c>
      <c r="G12" s="338">
        <v>44925</v>
      </c>
      <c r="H12" s="338">
        <v>45290</v>
      </c>
      <c r="I12" s="241" t="s">
        <v>275</v>
      </c>
      <c r="J12" s="241">
        <v>50000</v>
      </c>
      <c r="K12" s="245">
        <v>3.6499999999999998E-2</v>
      </c>
      <c r="L12" s="338"/>
      <c r="M12" s="463" t="s">
        <v>399</v>
      </c>
      <c r="N12" s="463">
        <v>44925</v>
      </c>
      <c r="O12" s="463" t="s">
        <v>401</v>
      </c>
      <c r="P12" s="464">
        <v>92</v>
      </c>
      <c r="Q12" s="464">
        <v>460</v>
      </c>
    </row>
    <row r="13" spans="1:18" s="240" customFormat="1" ht="21" customHeight="1">
      <c r="A13" s="460">
        <v>11</v>
      </c>
      <c r="B13" s="460" t="s">
        <v>18</v>
      </c>
      <c r="C13" s="157" t="s">
        <v>273</v>
      </c>
      <c r="D13" s="241" t="s">
        <v>281</v>
      </c>
      <c r="E13" s="241" t="s">
        <v>931</v>
      </c>
      <c r="F13" s="241" t="s">
        <v>21</v>
      </c>
      <c r="G13" s="338">
        <v>44491</v>
      </c>
      <c r="H13" s="338">
        <v>44856</v>
      </c>
      <c r="I13" s="241" t="s">
        <v>275</v>
      </c>
      <c r="J13" s="241">
        <v>50000</v>
      </c>
      <c r="K13" s="461">
        <v>3.85E-2</v>
      </c>
      <c r="L13" s="232">
        <v>44856</v>
      </c>
      <c r="M13" s="463" t="s">
        <v>399</v>
      </c>
      <c r="N13" s="463" t="s">
        <v>400</v>
      </c>
      <c r="O13" s="463">
        <v>44856</v>
      </c>
      <c r="P13" s="464">
        <v>205</v>
      </c>
      <c r="Q13" s="464">
        <v>1081</v>
      </c>
    </row>
    <row r="14" spans="1:18" s="240" customFormat="1" ht="21" customHeight="1">
      <c r="A14" s="460">
        <v>12</v>
      </c>
      <c r="B14" s="460" t="s">
        <v>18</v>
      </c>
      <c r="C14" s="157" t="s">
        <v>273</v>
      </c>
      <c r="D14" s="241" t="s">
        <v>281</v>
      </c>
      <c r="E14" s="241" t="s">
        <v>932</v>
      </c>
      <c r="F14" s="241" t="s">
        <v>21</v>
      </c>
      <c r="G14" s="338">
        <v>44502</v>
      </c>
      <c r="H14" s="338">
        <v>44867</v>
      </c>
      <c r="I14" s="241" t="s">
        <v>275</v>
      </c>
      <c r="J14" s="241">
        <v>46000</v>
      </c>
      <c r="K14" s="461">
        <v>3.85E-2</v>
      </c>
      <c r="L14" s="232">
        <v>44904</v>
      </c>
      <c r="M14" s="463" t="s">
        <v>402</v>
      </c>
      <c r="N14" s="463" t="s">
        <v>400</v>
      </c>
      <c r="O14" s="463">
        <v>44867</v>
      </c>
      <c r="P14" s="464">
        <v>216</v>
      </c>
      <c r="Q14" s="464">
        <v>1048</v>
      </c>
    </row>
    <row r="15" spans="1:18" s="240" customFormat="1" ht="21" customHeight="1">
      <c r="A15" s="460">
        <v>13</v>
      </c>
      <c r="B15" s="460" t="s">
        <v>18</v>
      </c>
      <c r="C15" s="157" t="s">
        <v>273</v>
      </c>
      <c r="D15" s="241" t="s">
        <v>281</v>
      </c>
      <c r="E15" s="241" t="s">
        <v>932</v>
      </c>
      <c r="F15" s="241" t="s">
        <v>21</v>
      </c>
      <c r="G15" s="338">
        <v>44904</v>
      </c>
      <c r="H15" s="338">
        <v>45269</v>
      </c>
      <c r="I15" s="241" t="s">
        <v>275</v>
      </c>
      <c r="J15" s="241">
        <v>45000</v>
      </c>
      <c r="K15" s="245">
        <v>3.6499999999999998E-2</v>
      </c>
      <c r="L15" s="338"/>
      <c r="M15" s="463" t="s">
        <v>399</v>
      </c>
      <c r="N15" s="463">
        <v>44904</v>
      </c>
      <c r="O15" s="463" t="s">
        <v>401</v>
      </c>
      <c r="P15" s="464">
        <v>113</v>
      </c>
      <c r="Q15" s="464">
        <v>509</v>
      </c>
    </row>
    <row r="16" spans="1:18" s="240" customFormat="1" ht="21" customHeight="1">
      <c r="A16" s="460">
        <v>14</v>
      </c>
      <c r="B16" s="460" t="s">
        <v>18</v>
      </c>
      <c r="C16" s="157" t="s">
        <v>273</v>
      </c>
      <c r="D16" s="241" t="s">
        <v>281</v>
      </c>
      <c r="E16" s="241" t="s">
        <v>513</v>
      </c>
      <c r="F16" s="241" t="s">
        <v>21</v>
      </c>
      <c r="G16" s="338">
        <v>44368</v>
      </c>
      <c r="H16" s="338">
        <v>44733</v>
      </c>
      <c r="I16" s="241" t="s">
        <v>275</v>
      </c>
      <c r="J16" s="241">
        <v>50000</v>
      </c>
      <c r="K16" s="245">
        <v>4.3499999999999997E-2</v>
      </c>
      <c r="L16" s="314">
        <v>44732</v>
      </c>
      <c r="M16" s="463" t="s">
        <v>399</v>
      </c>
      <c r="N16" s="463" t="s">
        <v>400</v>
      </c>
      <c r="O16" s="463">
        <v>44732</v>
      </c>
      <c r="P16" s="464">
        <v>81</v>
      </c>
      <c r="Q16" s="464">
        <v>483</v>
      </c>
    </row>
    <row r="17" spans="1:18" s="240" customFormat="1" ht="21" customHeight="1">
      <c r="A17" s="460">
        <v>15</v>
      </c>
      <c r="B17" s="460" t="s">
        <v>18</v>
      </c>
      <c r="C17" s="157" t="s">
        <v>273</v>
      </c>
      <c r="D17" s="241" t="s">
        <v>282</v>
      </c>
      <c r="E17" s="241" t="s">
        <v>522</v>
      </c>
      <c r="F17" s="241" t="s">
        <v>21</v>
      </c>
      <c r="G17" s="338">
        <v>44432</v>
      </c>
      <c r="H17" s="338">
        <v>44797</v>
      </c>
      <c r="I17" s="241" t="s">
        <v>275</v>
      </c>
      <c r="J17" s="241">
        <v>50000</v>
      </c>
      <c r="K17" s="461">
        <v>3.85E-2</v>
      </c>
      <c r="L17" s="314">
        <v>44797</v>
      </c>
      <c r="M17" s="463" t="s">
        <v>399</v>
      </c>
      <c r="N17" s="463" t="s">
        <v>400</v>
      </c>
      <c r="O17" s="463">
        <v>44797</v>
      </c>
      <c r="P17" s="464">
        <v>146</v>
      </c>
      <c r="Q17" s="464">
        <v>770</v>
      </c>
    </row>
    <row r="18" spans="1:18" s="240" customFormat="1" ht="21" customHeight="1">
      <c r="A18" s="460">
        <v>16</v>
      </c>
      <c r="B18" s="460" t="s">
        <v>18</v>
      </c>
      <c r="C18" s="157" t="s">
        <v>273</v>
      </c>
      <c r="D18" s="241" t="s">
        <v>282</v>
      </c>
      <c r="E18" s="241" t="s">
        <v>933</v>
      </c>
      <c r="F18" s="241" t="s">
        <v>21</v>
      </c>
      <c r="G18" s="338">
        <v>44418</v>
      </c>
      <c r="H18" s="338">
        <v>44783</v>
      </c>
      <c r="I18" s="241" t="s">
        <v>275</v>
      </c>
      <c r="J18" s="241">
        <v>50000</v>
      </c>
      <c r="K18" s="245">
        <v>3.85E-2</v>
      </c>
      <c r="L18" s="314">
        <v>44783</v>
      </c>
      <c r="M18" s="463" t="s">
        <v>399</v>
      </c>
      <c r="N18" s="463" t="s">
        <v>400</v>
      </c>
      <c r="O18" s="463">
        <v>44783</v>
      </c>
      <c r="P18" s="464">
        <v>132</v>
      </c>
      <c r="Q18" s="464">
        <v>696</v>
      </c>
    </row>
    <row r="19" spans="1:18" s="240" customFormat="1" ht="21" customHeight="1">
      <c r="A19" s="460">
        <v>17</v>
      </c>
      <c r="B19" s="460" t="s">
        <v>18</v>
      </c>
      <c r="C19" s="157" t="s">
        <v>273</v>
      </c>
      <c r="D19" s="241" t="s">
        <v>282</v>
      </c>
      <c r="E19" s="241" t="s">
        <v>933</v>
      </c>
      <c r="F19" s="241" t="s">
        <v>21</v>
      </c>
      <c r="G19" s="338">
        <v>44799</v>
      </c>
      <c r="H19" s="338">
        <v>45164</v>
      </c>
      <c r="I19" s="241" t="s">
        <v>275</v>
      </c>
      <c r="J19" s="241">
        <v>50000</v>
      </c>
      <c r="K19" s="245">
        <v>3.6499999999999998E-2</v>
      </c>
      <c r="L19" s="338"/>
      <c r="M19" s="463" t="s">
        <v>399</v>
      </c>
      <c r="N19" s="463">
        <v>44799</v>
      </c>
      <c r="O19" s="463" t="s">
        <v>401</v>
      </c>
      <c r="P19" s="464">
        <v>218</v>
      </c>
      <c r="Q19" s="464">
        <v>1090</v>
      </c>
    </row>
    <row r="20" spans="1:18" s="240" customFormat="1" ht="21" customHeight="1">
      <c r="A20" s="460">
        <v>18</v>
      </c>
      <c r="B20" s="460" t="s">
        <v>18</v>
      </c>
      <c r="C20" s="157" t="s">
        <v>273</v>
      </c>
      <c r="D20" s="241" t="s">
        <v>282</v>
      </c>
      <c r="E20" s="241" t="s">
        <v>934</v>
      </c>
      <c r="F20" s="241" t="s">
        <v>21</v>
      </c>
      <c r="G20" s="338">
        <v>44498</v>
      </c>
      <c r="H20" s="338">
        <v>44863</v>
      </c>
      <c r="I20" s="241" t="s">
        <v>275</v>
      </c>
      <c r="J20" s="241">
        <v>50000</v>
      </c>
      <c r="K20" s="461">
        <v>3.85E-2</v>
      </c>
      <c r="L20" s="232">
        <v>44866</v>
      </c>
      <c r="M20" s="463" t="s">
        <v>402</v>
      </c>
      <c r="N20" s="463" t="s">
        <v>400</v>
      </c>
      <c r="O20" s="463">
        <v>44863</v>
      </c>
      <c r="P20" s="464">
        <v>212</v>
      </c>
      <c r="Q20" s="464">
        <v>1118</v>
      </c>
    </row>
    <row r="21" spans="1:18" s="240" customFormat="1" ht="21" customHeight="1">
      <c r="A21" s="460">
        <v>19</v>
      </c>
      <c r="B21" s="460" t="s">
        <v>18</v>
      </c>
      <c r="C21" s="157" t="s">
        <v>273</v>
      </c>
      <c r="D21" s="241" t="s">
        <v>282</v>
      </c>
      <c r="E21" s="241" t="s">
        <v>934</v>
      </c>
      <c r="F21" s="241" t="s">
        <v>21</v>
      </c>
      <c r="G21" s="338">
        <v>44867</v>
      </c>
      <c r="H21" s="338">
        <v>45232</v>
      </c>
      <c r="I21" s="241" t="s">
        <v>275</v>
      </c>
      <c r="J21" s="241">
        <v>50000</v>
      </c>
      <c r="K21" s="245">
        <v>3.6499999999999998E-2</v>
      </c>
      <c r="L21" s="338"/>
      <c r="M21" s="463" t="s">
        <v>399</v>
      </c>
      <c r="N21" s="463">
        <v>44867</v>
      </c>
      <c r="O21" s="463" t="s">
        <v>401</v>
      </c>
      <c r="P21" s="464">
        <v>150</v>
      </c>
      <c r="Q21" s="464">
        <v>750</v>
      </c>
    </row>
    <row r="22" spans="1:18" s="240" customFormat="1" ht="21" customHeight="1">
      <c r="A22" s="460">
        <v>20</v>
      </c>
      <c r="B22" s="460" t="s">
        <v>18</v>
      </c>
      <c r="C22" s="157" t="s">
        <v>273</v>
      </c>
      <c r="D22" s="241" t="s">
        <v>282</v>
      </c>
      <c r="E22" s="241" t="s">
        <v>935</v>
      </c>
      <c r="F22" s="241" t="s">
        <v>21</v>
      </c>
      <c r="G22" s="338">
        <v>44375</v>
      </c>
      <c r="H22" s="338">
        <v>44740</v>
      </c>
      <c r="I22" s="241" t="s">
        <v>275</v>
      </c>
      <c r="J22" s="241">
        <v>50000</v>
      </c>
      <c r="K22" s="245">
        <v>4.3499999999999997E-2</v>
      </c>
      <c r="L22" s="338">
        <v>44740</v>
      </c>
      <c r="M22" s="463" t="s">
        <v>399</v>
      </c>
      <c r="N22" s="463" t="s">
        <v>400</v>
      </c>
      <c r="O22" s="463">
        <v>44740</v>
      </c>
      <c r="P22" s="464">
        <v>89</v>
      </c>
      <c r="Q22" s="464">
        <v>530</v>
      </c>
      <c r="R22" s="468"/>
    </row>
    <row r="23" spans="1:18" s="240" customFormat="1" ht="21" customHeight="1">
      <c r="A23" s="460">
        <v>21</v>
      </c>
      <c r="B23" s="460" t="s">
        <v>18</v>
      </c>
      <c r="C23" s="157" t="s">
        <v>273</v>
      </c>
      <c r="D23" s="241" t="s">
        <v>282</v>
      </c>
      <c r="E23" s="241" t="s">
        <v>935</v>
      </c>
      <c r="F23" s="241" t="s">
        <v>21</v>
      </c>
      <c r="G23" s="338">
        <v>44783</v>
      </c>
      <c r="H23" s="338">
        <v>45148</v>
      </c>
      <c r="I23" s="241" t="s">
        <v>275</v>
      </c>
      <c r="J23" s="241">
        <v>50000</v>
      </c>
      <c r="K23" s="245">
        <v>3.6999999999999998E-2</v>
      </c>
      <c r="L23" s="338"/>
      <c r="M23" s="463" t="s">
        <v>399</v>
      </c>
      <c r="N23" s="463">
        <v>44783</v>
      </c>
      <c r="O23" s="463" t="s">
        <v>401</v>
      </c>
      <c r="P23" s="464">
        <v>234</v>
      </c>
      <c r="Q23" s="464">
        <v>1186</v>
      </c>
    </row>
    <row r="24" spans="1:18" s="240" customFormat="1" ht="21" customHeight="1">
      <c r="A24" s="460">
        <v>22</v>
      </c>
      <c r="B24" s="460" t="s">
        <v>18</v>
      </c>
      <c r="C24" s="157" t="s">
        <v>273</v>
      </c>
      <c r="D24" s="241" t="s">
        <v>282</v>
      </c>
      <c r="E24" s="241" t="s">
        <v>582</v>
      </c>
      <c r="F24" s="241" t="s">
        <v>21</v>
      </c>
      <c r="G24" s="338">
        <v>44364</v>
      </c>
      <c r="H24" s="338">
        <v>44729</v>
      </c>
      <c r="I24" s="241" t="s">
        <v>275</v>
      </c>
      <c r="J24" s="241">
        <v>50000</v>
      </c>
      <c r="K24" s="245">
        <v>4.3499999999999997E-2</v>
      </c>
      <c r="L24" s="314">
        <v>44729</v>
      </c>
      <c r="M24" s="463" t="s">
        <v>399</v>
      </c>
      <c r="N24" s="463" t="s">
        <v>400</v>
      </c>
      <c r="O24" s="463">
        <v>44729</v>
      </c>
      <c r="P24" s="464">
        <v>78</v>
      </c>
      <c r="Q24" s="464">
        <v>465</v>
      </c>
    </row>
    <row r="25" spans="1:18" s="240" customFormat="1" ht="21" customHeight="1">
      <c r="A25" s="460">
        <v>23</v>
      </c>
      <c r="B25" s="460" t="s">
        <v>18</v>
      </c>
      <c r="C25" s="157" t="s">
        <v>273</v>
      </c>
      <c r="D25" s="241" t="s">
        <v>282</v>
      </c>
      <c r="E25" s="241" t="s">
        <v>582</v>
      </c>
      <c r="F25" s="241" t="s">
        <v>21</v>
      </c>
      <c r="G25" s="338">
        <v>44733</v>
      </c>
      <c r="H25" s="338">
        <v>45098</v>
      </c>
      <c r="I25" s="241" t="s">
        <v>275</v>
      </c>
      <c r="J25" s="241">
        <v>50000</v>
      </c>
      <c r="K25" s="245">
        <v>3.6999999999999998E-2</v>
      </c>
      <c r="L25" s="338"/>
      <c r="M25" s="462" t="s">
        <v>399</v>
      </c>
      <c r="N25" s="463">
        <v>44733</v>
      </c>
      <c r="O25" s="463" t="s">
        <v>401</v>
      </c>
      <c r="P25" s="464">
        <v>284</v>
      </c>
      <c r="Q25" s="464">
        <v>1439</v>
      </c>
    </row>
    <row r="26" spans="1:18" s="240" customFormat="1" ht="21" customHeight="1">
      <c r="A26" s="460">
        <v>24</v>
      </c>
      <c r="B26" s="460" t="s">
        <v>18</v>
      </c>
      <c r="C26" s="157" t="s">
        <v>273</v>
      </c>
      <c r="D26" s="241" t="s">
        <v>283</v>
      </c>
      <c r="E26" s="241" t="s">
        <v>936</v>
      </c>
      <c r="F26" s="241" t="s">
        <v>21</v>
      </c>
      <c r="G26" s="338">
        <v>45005</v>
      </c>
      <c r="H26" s="338">
        <v>45371</v>
      </c>
      <c r="I26" s="241" t="s">
        <v>275</v>
      </c>
      <c r="J26" s="241">
        <v>50000</v>
      </c>
      <c r="K26" s="245">
        <v>3.6499999999999998E-2</v>
      </c>
      <c r="L26" s="338"/>
      <c r="M26" s="463" t="s">
        <v>399</v>
      </c>
      <c r="N26" s="463">
        <v>45005</v>
      </c>
      <c r="O26" s="463" t="s">
        <v>401</v>
      </c>
      <c r="P26" s="464">
        <v>12</v>
      </c>
      <c r="Q26" s="464">
        <v>60</v>
      </c>
    </row>
    <row r="27" spans="1:18" s="240" customFormat="1" ht="21" customHeight="1">
      <c r="A27" s="460">
        <v>25</v>
      </c>
      <c r="B27" s="460" t="s">
        <v>18</v>
      </c>
      <c r="C27" s="157" t="s">
        <v>273</v>
      </c>
      <c r="D27" s="241" t="s">
        <v>283</v>
      </c>
      <c r="E27" s="241" t="s">
        <v>937</v>
      </c>
      <c r="F27" s="241" t="s">
        <v>21</v>
      </c>
      <c r="G27" s="338">
        <v>44522</v>
      </c>
      <c r="H27" s="338">
        <v>44887</v>
      </c>
      <c r="I27" s="241" t="s">
        <v>275</v>
      </c>
      <c r="J27" s="241">
        <v>50000</v>
      </c>
      <c r="K27" s="461">
        <v>3.85E-2</v>
      </c>
      <c r="L27" s="232">
        <v>44633</v>
      </c>
      <c r="M27" s="463" t="s">
        <v>399</v>
      </c>
      <c r="N27" s="463" t="s">
        <v>400</v>
      </c>
      <c r="O27" s="463">
        <v>44633</v>
      </c>
      <c r="P27" s="464" t="s">
        <v>403</v>
      </c>
      <c r="Q27" s="464">
        <v>0</v>
      </c>
    </row>
    <row r="28" spans="1:18" s="240" customFormat="1" ht="21" customHeight="1">
      <c r="A28" s="460">
        <v>26</v>
      </c>
      <c r="B28" s="460" t="s">
        <v>18</v>
      </c>
      <c r="C28" s="157" t="s">
        <v>273</v>
      </c>
      <c r="D28" s="241" t="s">
        <v>283</v>
      </c>
      <c r="E28" s="241" t="s">
        <v>937</v>
      </c>
      <c r="F28" s="241" t="s">
        <v>21</v>
      </c>
      <c r="G28" s="338">
        <v>44999</v>
      </c>
      <c r="H28" s="338">
        <v>45365</v>
      </c>
      <c r="I28" s="241" t="s">
        <v>275</v>
      </c>
      <c r="J28" s="241">
        <v>50000</v>
      </c>
      <c r="K28" s="245">
        <v>3.6499999999999998E-2</v>
      </c>
      <c r="L28" s="338"/>
      <c r="M28" s="463" t="s">
        <v>399</v>
      </c>
      <c r="N28" s="463">
        <v>44999</v>
      </c>
      <c r="O28" s="463" t="s">
        <v>401</v>
      </c>
      <c r="P28" s="464">
        <v>18</v>
      </c>
      <c r="Q28" s="464">
        <v>90</v>
      </c>
    </row>
    <row r="29" spans="1:18" s="240" customFormat="1" ht="21" customHeight="1">
      <c r="A29" s="460">
        <v>27</v>
      </c>
      <c r="B29" s="460" t="s">
        <v>18</v>
      </c>
      <c r="C29" s="157" t="s">
        <v>273</v>
      </c>
      <c r="D29" s="241" t="s">
        <v>283</v>
      </c>
      <c r="E29" s="241" t="s">
        <v>588</v>
      </c>
      <c r="F29" s="241" t="s">
        <v>30</v>
      </c>
      <c r="G29" s="338">
        <v>44524</v>
      </c>
      <c r="H29" s="338">
        <v>44889</v>
      </c>
      <c r="I29" s="241" t="s">
        <v>275</v>
      </c>
      <c r="J29" s="241">
        <v>50000</v>
      </c>
      <c r="K29" s="245">
        <v>3.85E-2</v>
      </c>
      <c r="L29" s="232">
        <v>44889</v>
      </c>
      <c r="M29" s="462"/>
      <c r="N29" s="463" t="s">
        <v>400</v>
      </c>
      <c r="O29" s="463">
        <v>44889</v>
      </c>
      <c r="P29" s="464">
        <v>238</v>
      </c>
      <c r="Q29" s="464">
        <v>1255</v>
      </c>
    </row>
    <row r="30" spans="1:18" s="240" customFormat="1" ht="21" customHeight="1">
      <c r="A30" s="460">
        <v>28</v>
      </c>
      <c r="B30" s="460" t="s">
        <v>18</v>
      </c>
      <c r="C30" s="157" t="s">
        <v>273</v>
      </c>
      <c r="D30" s="241" t="s">
        <v>283</v>
      </c>
      <c r="E30" s="241" t="s">
        <v>588</v>
      </c>
      <c r="F30" s="241" t="s">
        <v>30</v>
      </c>
      <c r="G30" s="338">
        <v>44923</v>
      </c>
      <c r="H30" s="338">
        <v>45288</v>
      </c>
      <c r="I30" s="241" t="s">
        <v>275</v>
      </c>
      <c r="J30" s="241">
        <v>50000</v>
      </c>
      <c r="K30" s="245">
        <v>3.6499999999999998E-2</v>
      </c>
      <c r="L30" s="338"/>
      <c r="M30" s="463" t="s">
        <v>399</v>
      </c>
      <c r="N30" s="463">
        <v>44923</v>
      </c>
      <c r="O30" s="463" t="s">
        <v>401</v>
      </c>
      <c r="P30" s="464">
        <v>94</v>
      </c>
      <c r="Q30" s="464">
        <v>470</v>
      </c>
    </row>
    <row r="31" spans="1:18" s="240" customFormat="1" ht="21" customHeight="1">
      <c r="A31" s="460">
        <v>29</v>
      </c>
      <c r="B31" s="460" t="s">
        <v>18</v>
      </c>
      <c r="C31" s="157" t="s">
        <v>273</v>
      </c>
      <c r="D31" s="241" t="s">
        <v>284</v>
      </c>
      <c r="E31" s="241" t="s">
        <v>938</v>
      </c>
      <c r="F31" s="241" t="s">
        <v>21</v>
      </c>
      <c r="G31" s="338">
        <v>44870</v>
      </c>
      <c r="H31" s="338">
        <v>45235</v>
      </c>
      <c r="I31" s="241" t="s">
        <v>275</v>
      </c>
      <c r="J31" s="241">
        <v>50000</v>
      </c>
      <c r="K31" s="245">
        <v>3.6499999999999998E-2</v>
      </c>
      <c r="L31" s="338"/>
      <c r="M31" s="463" t="s">
        <v>399</v>
      </c>
      <c r="N31" s="463">
        <v>44870</v>
      </c>
      <c r="O31" s="463" t="s">
        <v>401</v>
      </c>
      <c r="P31" s="464">
        <v>147</v>
      </c>
      <c r="Q31" s="464">
        <v>735</v>
      </c>
    </row>
    <row r="32" spans="1:18" s="240" customFormat="1" ht="21" customHeight="1">
      <c r="A32" s="460">
        <v>30</v>
      </c>
      <c r="B32" s="460" t="s">
        <v>18</v>
      </c>
      <c r="C32" s="157" t="s">
        <v>273</v>
      </c>
      <c r="D32" s="241" t="s">
        <v>284</v>
      </c>
      <c r="E32" s="241" t="s">
        <v>939</v>
      </c>
      <c r="F32" s="241" t="s">
        <v>21</v>
      </c>
      <c r="G32" s="338">
        <v>44645</v>
      </c>
      <c r="H32" s="338">
        <v>45010</v>
      </c>
      <c r="I32" s="241" t="s">
        <v>275</v>
      </c>
      <c r="J32" s="241">
        <v>50000</v>
      </c>
      <c r="K32" s="245">
        <v>3.6999999999999998E-2</v>
      </c>
      <c r="L32" s="243">
        <v>45019</v>
      </c>
      <c r="M32" s="462"/>
      <c r="N32" s="463" t="s">
        <v>400</v>
      </c>
      <c r="O32" s="463">
        <v>45010</v>
      </c>
      <c r="P32" s="464">
        <v>359</v>
      </c>
      <c r="Q32" s="464">
        <v>1820</v>
      </c>
    </row>
    <row r="33" spans="1:17" s="240" customFormat="1" ht="21" customHeight="1">
      <c r="A33" s="460">
        <v>31</v>
      </c>
      <c r="B33" s="460" t="s">
        <v>18</v>
      </c>
      <c r="C33" s="157" t="s">
        <v>273</v>
      </c>
      <c r="D33" s="241" t="s">
        <v>284</v>
      </c>
      <c r="E33" s="241" t="s">
        <v>940</v>
      </c>
      <c r="F33" s="241" t="s">
        <v>30</v>
      </c>
      <c r="G33" s="338">
        <v>44383</v>
      </c>
      <c r="H33" s="338">
        <v>44748</v>
      </c>
      <c r="I33" s="241" t="s">
        <v>275</v>
      </c>
      <c r="J33" s="241">
        <v>50000</v>
      </c>
      <c r="K33" s="245">
        <v>3.85E-2</v>
      </c>
      <c r="L33" s="314">
        <v>44748</v>
      </c>
      <c r="M33" s="462" t="s">
        <v>399</v>
      </c>
      <c r="N33" s="463" t="s">
        <v>400</v>
      </c>
      <c r="O33" s="463">
        <v>44748</v>
      </c>
      <c r="P33" s="464">
        <v>97</v>
      </c>
      <c r="Q33" s="464">
        <v>512</v>
      </c>
    </row>
    <row r="34" spans="1:17" s="240" customFormat="1" ht="21" customHeight="1">
      <c r="A34" s="460">
        <v>32</v>
      </c>
      <c r="B34" s="460" t="s">
        <v>18</v>
      </c>
      <c r="C34" s="157" t="s">
        <v>273</v>
      </c>
      <c r="D34" s="241" t="s">
        <v>284</v>
      </c>
      <c r="E34" s="241" t="s">
        <v>941</v>
      </c>
      <c r="F34" s="241" t="s">
        <v>21</v>
      </c>
      <c r="G34" s="338">
        <v>44575</v>
      </c>
      <c r="H34" s="338">
        <v>44940</v>
      </c>
      <c r="I34" s="241" t="s">
        <v>275</v>
      </c>
      <c r="J34" s="241">
        <v>50000</v>
      </c>
      <c r="K34" s="461">
        <v>3.7999999999999999E-2</v>
      </c>
      <c r="L34" s="232">
        <v>44931</v>
      </c>
      <c r="M34" s="462"/>
      <c r="N34" s="463" t="s">
        <v>400</v>
      </c>
      <c r="O34" s="463">
        <v>44931</v>
      </c>
      <c r="P34" s="464">
        <v>280</v>
      </c>
      <c r="Q34" s="464">
        <v>1458</v>
      </c>
    </row>
    <row r="35" spans="1:17" s="240" customFormat="1" ht="21" customHeight="1">
      <c r="A35" s="460">
        <v>33</v>
      </c>
      <c r="B35" s="460" t="s">
        <v>18</v>
      </c>
      <c r="C35" s="157" t="s">
        <v>273</v>
      </c>
      <c r="D35" s="241" t="s">
        <v>284</v>
      </c>
      <c r="E35" s="241" t="s">
        <v>941</v>
      </c>
      <c r="F35" s="241" t="s">
        <v>21</v>
      </c>
      <c r="G35" s="338">
        <v>44932</v>
      </c>
      <c r="H35" s="338">
        <v>45297</v>
      </c>
      <c r="I35" s="241" t="s">
        <v>275</v>
      </c>
      <c r="J35" s="241">
        <v>50000</v>
      </c>
      <c r="K35" s="245">
        <v>3.6499999999999998E-2</v>
      </c>
      <c r="L35" s="338"/>
      <c r="M35" s="463" t="s">
        <v>399</v>
      </c>
      <c r="N35" s="463">
        <v>44932</v>
      </c>
      <c r="O35" s="463" t="s">
        <v>401</v>
      </c>
      <c r="P35" s="464">
        <v>85</v>
      </c>
      <c r="Q35" s="464">
        <v>425</v>
      </c>
    </row>
    <row r="36" spans="1:17" s="240" customFormat="1" ht="21" customHeight="1">
      <c r="A36" s="460">
        <v>34</v>
      </c>
      <c r="B36" s="460" t="s">
        <v>18</v>
      </c>
      <c r="C36" s="157" t="s">
        <v>273</v>
      </c>
      <c r="D36" s="241" t="s">
        <v>284</v>
      </c>
      <c r="E36" s="241" t="s">
        <v>942</v>
      </c>
      <c r="F36" s="241" t="s">
        <v>21</v>
      </c>
      <c r="G36" s="338">
        <v>44379</v>
      </c>
      <c r="H36" s="338">
        <v>44744</v>
      </c>
      <c r="I36" s="241" t="s">
        <v>275</v>
      </c>
      <c r="J36" s="241">
        <v>50000</v>
      </c>
      <c r="K36" s="245">
        <v>4.3499999999999997E-2</v>
      </c>
      <c r="L36" s="314">
        <v>44744</v>
      </c>
      <c r="M36" s="463" t="s">
        <v>399</v>
      </c>
      <c r="N36" s="463" t="s">
        <v>400</v>
      </c>
      <c r="O36" s="463">
        <v>44744</v>
      </c>
      <c r="P36" s="464">
        <v>93</v>
      </c>
      <c r="Q36" s="464">
        <v>554</v>
      </c>
    </row>
    <row r="37" spans="1:17" s="240" customFormat="1" ht="21" customHeight="1">
      <c r="A37" s="460">
        <v>35</v>
      </c>
      <c r="B37" s="460" t="s">
        <v>18</v>
      </c>
      <c r="C37" s="157" t="s">
        <v>273</v>
      </c>
      <c r="D37" s="241" t="s">
        <v>284</v>
      </c>
      <c r="E37" s="241" t="s">
        <v>942</v>
      </c>
      <c r="F37" s="241" t="s">
        <v>21</v>
      </c>
      <c r="G37" s="338">
        <v>44754</v>
      </c>
      <c r="H37" s="338">
        <v>45119</v>
      </c>
      <c r="I37" s="241" t="s">
        <v>275</v>
      </c>
      <c r="J37" s="241">
        <v>50000</v>
      </c>
      <c r="K37" s="245">
        <v>3.6999999999999998E-2</v>
      </c>
      <c r="L37" s="338"/>
      <c r="M37" s="463" t="s">
        <v>399</v>
      </c>
      <c r="N37" s="463">
        <v>44754</v>
      </c>
      <c r="O37" s="463" t="s">
        <v>401</v>
      </c>
      <c r="P37" s="464">
        <v>263</v>
      </c>
      <c r="Q37" s="464">
        <v>1333</v>
      </c>
    </row>
    <row r="38" spans="1:17" s="240" customFormat="1" ht="21" customHeight="1">
      <c r="A38" s="460">
        <v>36</v>
      </c>
      <c r="B38" s="460" t="s">
        <v>18</v>
      </c>
      <c r="C38" s="157" t="s">
        <v>273</v>
      </c>
      <c r="D38" s="241" t="s">
        <v>284</v>
      </c>
      <c r="E38" s="241" t="s">
        <v>943</v>
      </c>
      <c r="F38" s="241" t="s">
        <v>30</v>
      </c>
      <c r="G38" s="338">
        <v>44945</v>
      </c>
      <c r="H38" s="338">
        <v>45310</v>
      </c>
      <c r="I38" s="241" t="s">
        <v>275</v>
      </c>
      <c r="J38" s="241">
        <v>50000</v>
      </c>
      <c r="K38" s="245">
        <v>3.6499999999999998E-2</v>
      </c>
      <c r="L38" s="338"/>
      <c r="M38" s="463"/>
      <c r="N38" s="463">
        <v>44945</v>
      </c>
      <c r="O38" s="463" t="s">
        <v>401</v>
      </c>
      <c r="P38" s="464">
        <v>72</v>
      </c>
      <c r="Q38" s="464">
        <v>360</v>
      </c>
    </row>
    <row r="39" spans="1:17" s="240" customFormat="1" ht="21" customHeight="1">
      <c r="A39" s="460">
        <v>37</v>
      </c>
      <c r="B39" s="460" t="s">
        <v>18</v>
      </c>
      <c r="C39" s="157" t="s">
        <v>273</v>
      </c>
      <c r="D39" s="241" t="s">
        <v>284</v>
      </c>
      <c r="E39" s="241" t="s">
        <v>944</v>
      </c>
      <c r="F39" s="241" t="s">
        <v>21</v>
      </c>
      <c r="G39" s="338">
        <v>44498</v>
      </c>
      <c r="H39" s="338">
        <v>44863</v>
      </c>
      <c r="I39" s="241" t="s">
        <v>275</v>
      </c>
      <c r="J39" s="241">
        <v>40000</v>
      </c>
      <c r="K39" s="461">
        <v>3.85E-2</v>
      </c>
      <c r="L39" s="232">
        <v>44862</v>
      </c>
      <c r="M39" s="463" t="s">
        <v>399</v>
      </c>
      <c r="N39" s="463" t="s">
        <v>400</v>
      </c>
      <c r="O39" s="463">
        <v>44862</v>
      </c>
      <c r="P39" s="464">
        <v>211</v>
      </c>
      <c r="Q39" s="464">
        <v>890</v>
      </c>
    </row>
    <row r="40" spans="1:17" s="240" customFormat="1" ht="21" customHeight="1">
      <c r="A40" s="460">
        <v>38</v>
      </c>
      <c r="B40" s="460" t="s">
        <v>18</v>
      </c>
      <c r="C40" s="157" t="s">
        <v>273</v>
      </c>
      <c r="D40" s="241" t="s">
        <v>284</v>
      </c>
      <c r="E40" s="241" t="s">
        <v>944</v>
      </c>
      <c r="F40" s="241" t="s">
        <v>21</v>
      </c>
      <c r="G40" s="338">
        <v>44879</v>
      </c>
      <c r="H40" s="338">
        <v>45244</v>
      </c>
      <c r="I40" s="241" t="s">
        <v>275</v>
      </c>
      <c r="J40" s="241">
        <v>50000</v>
      </c>
      <c r="K40" s="245">
        <v>3.6499999999999998E-2</v>
      </c>
      <c r="L40" s="338"/>
      <c r="M40" s="463" t="s">
        <v>399</v>
      </c>
      <c r="N40" s="463">
        <v>44879</v>
      </c>
      <c r="O40" s="463" t="s">
        <v>401</v>
      </c>
      <c r="P40" s="464">
        <v>138</v>
      </c>
      <c r="Q40" s="464">
        <v>690</v>
      </c>
    </row>
    <row r="41" spans="1:17" s="240" customFormat="1" ht="21" customHeight="1">
      <c r="A41" s="460">
        <v>39</v>
      </c>
      <c r="B41" s="460" t="s">
        <v>18</v>
      </c>
      <c r="C41" s="157" t="s">
        <v>273</v>
      </c>
      <c r="D41" s="241" t="s">
        <v>284</v>
      </c>
      <c r="E41" s="241" t="s">
        <v>945</v>
      </c>
      <c r="F41" s="241" t="s">
        <v>21</v>
      </c>
      <c r="G41" s="338">
        <v>44526</v>
      </c>
      <c r="H41" s="338">
        <v>44891</v>
      </c>
      <c r="I41" s="241" t="s">
        <v>275</v>
      </c>
      <c r="J41" s="241">
        <v>50000</v>
      </c>
      <c r="K41" s="461">
        <v>3.85E-2</v>
      </c>
      <c r="L41" s="232">
        <v>44891</v>
      </c>
      <c r="M41" s="462"/>
      <c r="N41" s="463" t="s">
        <v>400</v>
      </c>
      <c r="O41" s="463">
        <v>44891</v>
      </c>
      <c r="P41" s="464">
        <v>240</v>
      </c>
      <c r="Q41" s="464">
        <v>1266</v>
      </c>
    </row>
    <row r="42" spans="1:17" s="240" customFormat="1" ht="21" customHeight="1">
      <c r="A42" s="460">
        <v>40</v>
      </c>
      <c r="B42" s="460" t="s">
        <v>18</v>
      </c>
      <c r="C42" s="157" t="s">
        <v>273</v>
      </c>
      <c r="D42" s="241" t="s">
        <v>284</v>
      </c>
      <c r="E42" s="241" t="s">
        <v>891</v>
      </c>
      <c r="F42" s="241" t="s">
        <v>21</v>
      </c>
      <c r="G42" s="338">
        <v>44588</v>
      </c>
      <c r="H42" s="338">
        <v>44953</v>
      </c>
      <c r="I42" s="241" t="s">
        <v>275</v>
      </c>
      <c r="J42" s="241">
        <v>50000</v>
      </c>
      <c r="K42" s="245">
        <v>3.6999999999999998E-2</v>
      </c>
      <c r="L42" s="232">
        <v>44929</v>
      </c>
      <c r="M42" s="462"/>
      <c r="N42" s="463" t="s">
        <v>400</v>
      </c>
      <c r="O42" s="463">
        <v>44929</v>
      </c>
      <c r="P42" s="464">
        <v>278</v>
      </c>
      <c r="Q42" s="464">
        <v>1409</v>
      </c>
    </row>
    <row r="43" spans="1:17" s="240" customFormat="1" ht="21" customHeight="1">
      <c r="A43" s="460">
        <v>41</v>
      </c>
      <c r="B43" s="460" t="s">
        <v>18</v>
      </c>
      <c r="C43" s="157" t="s">
        <v>273</v>
      </c>
      <c r="D43" s="241" t="s">
        <v>284</v>
      </c>
      <c r="E43" s="241" t="s">
        <v>891</v>
      </c>
      <c r="F43" s="241" t="s">
        <v>21</v>
      </c>
      <c r="G43" s="338">
        <v>44943</v>
      </c>
      <c r="H43" s="338">
        <v>45308</v>
      </c>
      <c r="I43" s="241" t="s">
        <v>275</v>
      </c>
      <c r="J43" s="241">
        <v>50000</v>
      </c>
      <c r="K43" s="245">
        <v>3.6499999999999998E-2</v>
      </c>
      <c r="L43" s="338"/>
      <c r="M43" s="463"/>
      <c r="N43" s="463">
        <v>44943</v>
      </c>
      <c r="O43" s="463" t="s">
        <v>401</v>
      </c>
      <c r="P43" s="464">
        <v>74</v>
      </c>
      <c r="Q43" s="464">
        <v>370</v>
      </c>
    </row>
    <row r="44" spans="1:17" s="240" customFormat="1" ht="21" customHeight="1">
      <c r="A44" s="460">
        <v>42</v>
      </c>
      <c r="B44" s="460" t="s">
        <v>18</v>
      </c>
      <c r="C44" s="157" t="s">
        <v>273</v>
      </c>
      <c r="D44" s="241" t="s">
        <v>284</v>
      </c>
      <c r="E44" s="241" t="s">
        <v>582</v>
      </c>
      <c r="F44" s="241" t="s">
        <v>21</v>
      </c>
      <c r="G44" s="338">
        <v>44491</v>
      </c>
      <c r="H44" s="338">
        <v>44856</v>
      </c>
      <c r="I44" s="241" t="s">
        <v>275</v>
      </c>
      <c r="J44" s="241">
        <v>50000</v>
      </c>
      <c r="K44" s="461">
        <v>3.85E-2</v>
      </c>
      <c r="L44" s="232">
        <v>44826</v>
      </c>
      <c r="M44" s="463" t="s">
        <v>399</v>
      </c>
      <c r="N44" s="463" t="s">
        <v>400</v>
      </c>
      <c r="O44" s="463">
        <v>44826</v>
      </c>
      <c r="P44" s="464">
        <v>175</v>
      </c>
      <c r="Q44" s="464">
        <v>923</v>
      </c>
    </row>
    <row r="45" spans="1:17" s="240" customFormat="1" ht="21" customHeight="1">
      <c r="A45" s="460">
        <v>43</v>
      </c>
      <c r="B45" s="460" t="s">
        <v>18</v>
      </c>
      <c r="C45" s="157" t="s">
        <v>273</v>
      </c>
      <c r="D45" s="241" t="s">
        <v>284</v>
      </c>
      <c r="E45" s="241" t="s">
        <v>582</v>
      </c>
      <c r="F45" s="241" t="s">
        <v>21</v>
      </c>
      <c r="G45" s="338">
        <v>44831</v>
      </c>
      <c r="H45" s="338">
        <v>45196</v>
      </c>
      <c r="I45" s="241" t="s">
        <v>275</v>
      </c>
      <c r="J45" s="241">
        <v>50000</v>
      </c>
      <c r="K45" s="245">
        <v>3.6499999999999998E-2</v>
      </c>
      <c r="L45" s="338"/>
      <c r="M45" s="463" t="s">
        <v>399</v>
      </c>
      <c r="N45" s="463">
        <v>44831</v>
      </c>
      <c r="O45" s="463" t="s">
        <v>401</v>
      </c>
      <c r="P45" s="464">
        <v>186</v>
      </c>
      <c r="Q45" s="464">
        <v>930</v>
      </c>
    </row>
    <row r="46" spans="1:17" s="240" customFormat="1" ht="21" customHeight="1">
      <c r="A46" s="460">
        <v>44</v>
      </c>
      <c r="B46" s="460" t="s">
        <v>18</v>
      </c>
      <c r="C46" s="157" t="s">
        <v>273</v>
      </c>
      <c r="D46" s="241" t="s">
        <v>284</v>
      </c>
      <c r="E46" s="241" t="s">
        <v>946</v>
      </c>
      <c r="F46" s="241" t="s">
        <v>21</v>
      </c>
      <c r="G46" s="338">
        <v>44627</v>
      </c>
      <c r="H46" s="338">
        <v>44992</v>
      </c>
      <c r="I46" s="241" t="s">
        <v>275</v>
      </c>
      <c r="J46" s="241">
        <v>50000</v>
      </c>
      <c r="K46" s="245">
        <v>3.6999999999999998E-2</v>
      </c>
      <c r="L46" s="232">
        <v>44981</v>
      </c>
      <c r="M46" s="462"/>
      <c r="N46" s="463" t="s">
        <v>400</v>
      </c>
      <c r="O46" s="463">
        <v>44981</v>
      </c>
      <c r="P46" s="464">
        <v>330</v>
      </c>
      <c r="Q46" s="464">
        <v>1673</v>
      </c>
    </row>
    <row r="47" spans="1:17" s="240" customFormat="1" ht="21" customHeight="1">
      <c r="A47" s="460">
        <v>45</v>
      </c>
      <c r="B47" s="460" t="s">
        <v>18</v>
      </c>
      <c r="C47" s="157" t="s">
        <v>273</v>
      </c>
      <c r="D47" s="241" t="s">
        <v>284</v>
      </c>
      <c r="E47" s="241" t="s">
        <v>946</v>
      </c>
      <c r="F47" s="241" t="s">
        <v>21</v>
      </c>
      <c r="G47" s="338">
        <v>44987</v>
      </c>
      <c r="H47" s="338">
        <v>45353</v>
      </c>
      <c r="I47" s="241" t="s">
        <v>275</v>
      </c>
      <c r="J47" s="241">
        <v>50000</v>
      </c>
      <c r="K47" s="245">
        <v>3.6499999999999998E-2</v>
      </c>
      <c r="L47" s="338"/>
      <c r="M47" s="463" t="s">
        <v>399</v>
      </c>
      <c r="N47" s="463">
        <v>44987</v>
      </c>
      <c r="O47" s="463" t="s">
        <v>401</v>
      </c>
      <c r="P47" s="464">
        <v>30</v>
      </c>
      <c r="Q47" s="464">
        <v>150</v>
      </c>
    </row>
    <row r="48" spans="1:17" s="240" customFormat="1" ht="21" customHeight="1">
      <c r="A48" s="460">
        <v>46</v>
      </c>
      <c r="B48" s="460" t="s">
        <v>18</v>
      </c>
      <c r="C48" s="157" t="s">
        <v>273</v>
      </c>
      <c r="D48" s="241" t="s">
        <v>284</v>
      </c>
      <c r="E48" s="241" t="s">
        <v>947</v>
      </c>
      <c r="F48" s="241" t="s">
        <v>21</v>
      </c>
      <c r="G48" s="338">
        <v>44568</v>
      </c>
      <c r="H48" s="338">
        <v>44933</v>
      </c>
      <c r="I48" s="241" t="s">
        <v>275</v>
      </c>
      <c r="J48" s="241">
        <v>50000</v>
      </c>
      <c r="K48" s="245">
        <v>3.7999999999999999E-2</v>
      </c>
      <c r="L48" s="232">
        <v>44933</v>
      </c>
      <c r="M48" s="462"/>
      <c r="N48" s="463" t="s">
        <v>400</v>
      </c>
      <c r="O48" s="463">
        <v>44933</v>
      </c>
      <c r="P48" s="464">
        <v>282</v>
      </c>
      <c r="Q48" s="464">
        <v>1468</v>
      </c>
    </row>
    <row r="49" spans="1:17" s="240" customFormat="1" ht="21" customHeight="1">
      <c r="A49" s="460">
        <v>47</v>
      </c>
      <c r="B49" s="460" t="s">
        <v>18</v>
      </c>
      <c r="C49" s="157" t="s">
        <v>273</v>
      </c>
      <c r="D49" s="241" t="s">
        <v>284</v>
      </c>
      <c r="E49" s="241" t="s">
        <v>947</v>
      </c>
      <c r="F49" s="241" t="s">
        <v>21</v>
      </c>
      <c r="G49" s="338">
        <v>44942</v>
      </c>
      <c r="H49" s="338">
        <v>45307</v>
      </c>
      <c r="I49" s="241" t="s">
        <v>275</v>
      </c>
      <c r="J49" s="241">
        <v>50000</v>
      </c>
      <c r="K49" s="245">
        <v>3.6499999999999998E-2</v>
      </c>
      <c r="L49" s="338"/>
      <c r="M49" s="463" t="s">
        <v>399</v>
      </c>
      <c r="N49" s="463">
        <v>44942</v>
      </c>
      <c r="O49" s="463" t="s">
        <v>401</v>
      </c>
      <c r="P49" s="464">
        <v>75</v>
      </c>
      <c r="Q49" s="464">
        <v>375</v>
      </c>
    </row>
    <row r="50" spans="1:17" s="240" customFormat="1" ht="21" customHeight="1">
      <c r="A50" s="460">
        <v>48</v>
      </c>
      <c r="B50" s="460" t="s">
        <v>18</v>
      </c>
      <c r="C50" s="157" t="s">
        <v>273</v>
      </c>
      <c r="D50" s="241" t="s">
        <v>284</v>
      </c>
      <c r="E50" s="241" t="s">
        <v>948</v>
      </c>
      <c r="F50" s="241" t="s">
        <v>21</v>
      </c>
      <c r="G50" s="338">
        <v>44540</v>
      </c>
      <c r="H50" s="338">
        <v>44905</v>
      </c>
      <c r="I50" s="241" t="s">
        <v>275</v>
      </c>
      <c r="J50" s="241">
        <v>50000</v>
      </c>
      <c r="K50" s="461">
        <v>3.85E-2</v>
      </c>
      <c r="L50" s="232">
        <v>44830</v>
      </c>
      <c r="M50" s="462"/>
      <c r="N50" s="463" t="s">
        <v>400</v>
      </c>
      <c r="O50" s="463">
        <v>44830</v>
      </c>
      <c r="P50" s="464">
        <v>179</v>
      </c>
      <c r="Q50" s="464">
        <v>944</v>
      </c>
    </row>
    <row r="51" spans="1:17" s="240" customFormat="1" ht="21" customHeight="1">
      <c r="A51" s="460">
        <v>49</v>
      </c>
      <c r="B51" s="460" t="s">
        <v>18</v>
      </c>
      <c r="C51" s="157" t="s">
        <v>273</v>
      </c>
      <c r="D51" s="241" t="s">
        <v>284</v>
      </c>
      <c r="E51" s="241" t="s">
        <v>949</v>
      </c>
      <c r="F51" s="241" t="s">
        <v>21</v>
      </c>
      <c r="G51" s="338">
        <v>44477</v>
      </c>
      <c r="H51" s="338">
        <v>44842</v>
      </c>
      <c r="I51" s="241" t="s">
        <v>275</v>
      </c>
      <c r="J51" s="241">
        <v>50000</v>
      </c>
      <c r="K51" s="461">
        <v>3.85E-2</v>
      </c>
      <c r="L51" s="338">
        <v>44675</v>
      </c>
      <c r="M51" s="463" t="s">
        <v>399</v>
      </c>
      <c r="N51" s="463" t="s">
        <v>400</v>
      </c>
      <c r="O51" s="463">
        <v>44675</v>
      </c>
      <c r="P51" s="464">
        <v>24</v>
      </c>
      <c r="Q51" s="464">
        <v>127</v>
      </c>
    </row>
    <row r="52" spans="1:17" s="240" customFormat="1" ht="21" customHeight="1">
      <c r="A52" s="460">
        <v>50</v>
      </c>
      <c r="B52" s="460" t="s">
        <v>18</v>
      </c>
      <c r="C52" s="157" t="s">
        <v>273</v>
      </c>
      <c r="D52" s="241" t="s">
        <v>284</v>
      </c>
      <c r="E52" s="241" t="s">
        <v>950</v>
      </c>
      <c r="F52" s="241" t="s">
        <v>21</v>
      </c>
      <c r="G52" s="338">
        <v>44551</v>
      </c>
      <c r="H52" s="338">
        <v>44916</v>
      </c>
      <c r="I52" s="241" t="s">
        <v>275</v>
      </c>
      <c r="J52" s="241">
        <v>50000</v>
      </c>
      <c r="K52" s="461">
        <v>3.7999999999999999E-2</v>
      </c>
      <c r="L52" s="232">
        <v>44915</v>
      </c>
      <c r="M52" s="462"/>
      <c r="N52" s="463" t="s">
        <v>400</v>
      </c>
      <c r="O52" s="463">
        <v>44915</v>
      </c>
      <c r="P52" s="464">
        <v>264</v>
      </c>
      <c r="Q52" s="464">
        <v>1374</v>
      </c>
    </row>
    <row r="53" spans="1:17" s="240" customFormat="1" ht="21" customHeight="1">
      <c r="A53" s="460">
        <v>51</v>
      </c>
      <c r="B53" s="460" t="s">
        <v>18</v>
      </c>
      <c r="C53" s="157" t="s">
        <v>273</v>
      </c>
      <c r="D53" s="241" t="s">
        <v>284</v>
      </c>
      <c r="E53" s="241" t="s">
        <v>950</v>
      </c>
      <c r="F53" s="241" t="s">
        <v>21</v>
      </c>
      <c r="G53" s="338">
        <v>44939</v>
      </c>
      <c r="H53" s="338">
        <v>45304</v>
      </c>
      <c r="I53" s="241" t="s">
        <v>275</v>
      </c>
      <c r="J53" s="241">
        <v>50000</v>
      </c>
      <c r="K53" s="245">
        <v>3.6499999999999998E-2</v>
      </c>
      <c r="L53" s="338"/>
      <c r="M53" s="463" t="s">
        <v>399</v>
      </c>
      <c r="N53" s="463">
        <v>44939</v>
      </c>
      <c r="O53" s="463" t="s">
        <v>401</v>
      </c>
      <c r="P53" s="464">
        <v>78</v>
      </c>
      <c r="Q53" s="464">
        <v>390</v>
      </c>
    </row>
    <row r="54" spans="1:17" s="240" customFormat="1" ht="21" customHeight="1">
      <c r="A54" s="460">
        <v>52</v>
      </c>
      <c r="B54" s="460" t="s">
        <v>18</v>
      </c>
      <c r="C54" s="157" t="s">
        <v>273</v>
      </c>
      <c r="D54" s="241" t="s">
        <v>284</v>
      </c>
      <c r="E54" s="241" t="s">
        <v>951</v>
      </c>
      <c r="F54" s="241" t="s">
        <v>21</v>
      </c>
      <c r="G54" s="338">
        <v>44904</v>
      </c>
      <c r="H54" s="338">
        <v>45269</v>
      </c>
      <c r="I54" s="241" t="s">
        <v>275</v>
      </c>
      <c r="J54" s="241">
        <v>50000</v>
      </c>
      <c r="K54" s="245">
        <v>3.6499999999999998E-2</v>
      </c>
      <c r="L54" s="338"/>
      <c r="M54" s="463" t="s">
        <v>399</v>
      </c>
      <c r="N54" s="463">
        <v>44904</v>
      </c>
      <c r="O54" s="463" t="s">
        <v>401</v>
      </c>
      <c r="P54" s="464">
        <v>113</v>
      </c>
      <c r="Q54" s="464">
        <v>565</v>
      </c>
    </row>
    <row r="55" spans="1:17" s="240" customFormat="1" ht="21" customHeight="1">
      <c r="A55" s="460">
        <v>53</v>
      </c>
      <c r="B55" s="460" t="s">
        <v>18</v>
      </c>
      <c r="C55" s="157" t="s">
        <v>273</v>
      </c>
      <c r="D55" s="241" t="s">
        <v>284</v>
      </c>
      <c r="E55" s="241" t="s">
        <v>952</v>
      </c>
      <c r="F55" s="241" t="s">
        <v>21</v>
      </c>
      <c r="G55" s="338">
        <v>44650</v>
      </c>
      <c r="H55" s="338">
        <v>45015</v>
      </c>
      <c r="I55" s="241" t="s">
        <v>275</v>
      </c>
      <c r="J55" s="241">
        <v>50000</v>
      </c>
      <c r="K55" s="245">
        <v>3.6999999999999998E-2</v>
      </c>
      <c r="L55" s="232">
        <v>44998</v>
      </c>
      <c r="M55" s="462"/>
      <c r="N55" s="463" t="s">
        <v>400</v>
      </c>
      <c r="O55" s="463">
        <v>44998</v>
      </c>
      <c r="P55" s="464">
        <v>347</v>
      </c>
      <c r="Q55" s="464">
        <v>1759</v>
      </c>
    </row>
    <row r="56" spans="1:17" s="240" customFormat="1" ht="21" customHeight="1">
      <c r="A56" s="460">
        <v>54</v>
      </c>
      <c r="B56" s="460" t="s">
        <v>18</v>
      </c>
      <c r="C56" s="157" t="s">
        <v>273</v>
      </c>
      <c r="D56" s="241" t="s">
        <v>284</v>
      </c>
      <c r="E56" s="241" t="s">
        <v>952</v>
      </c>
      <c r="F56" s="241" t="s">
        <v>21</v>
      </c>
      <c r="G56" s="338">
        <v>44999</v>
      </c>
      <c r="H56" s="338">
        <v>45365</v>
      </c>
      <c r="I56" s="241" t="s">
        <v>275</v>
      </c>
      <c r="J56" s="241">
        <v>50000</v>
      </c>
      <c r="K56" s="245">
        <v>3.6499999999999998E-2</v>
      </c>
      <c r="L56" s="338"/>
      <c r="M56" s="463" t="s">
        <v>399</v>
      </c>
      <c r="N56" s="463">
        <v>44999</v>
      </c>
      <c r="O56" s="463" t="s">
        <v>401</v>
      </c>
      <c r="P56" s="464">
        <v>18</v>
      </c>
      <c r="Q56" s="464">
        <v>90</v>
      </c>
    </row>
    <row r="57" spans="1:17" s="240" customFormat="1" ht="21" customHeight="1">
      <c r="A57" s="460">
        <v>55</v>
      </c>
      <c r="B57" s="460" t="s">
        <v>18</v>
      </c>
      <c r="C57" s="157" t="s">
        <v>273</v>
      </c>
      <c r="D57" s="241" t="s">
        <v>284</v>
      </c>
      <c r="E57" s="241" t="s">
        <v>953</v>
      </c>
      <c r="F57" s="241" t="s">
        <v>30</v>
      </c>
      <c r="G57" s="338">
        <v>44610</v>
      </c>
      <c r="H57" s="338">
        <v>44975</v>
      </c>
      <c r="I57" s="241" t="s">
        <v>275</v>
      </c>
      <c r="J57" s="241">
        <v>50000</v>
      </c>
      <c r="K57" s="245">
        <v>3.6999999999999998E-2</v>
      </c>
      <c r="L57" s="232">
        <v>44975</v>
      </c>
      <c r="M57" s="462"/>
      <c r="N57" s="463" t="s">
        <v>400</v>
      </c>
      <c r="O57" s="463">
        <v>44975</v>
      </c>
      <c r="P57" s="464">
        <v>324</v>
      </c>
      <c r="Q57" s="464">
        <v>1642</v>
      </c>
    </row>
    <row r="58" spans="1:17" s="240" customFormat="1" ht="21" customHeight="1">
      <c r="A58" s="460">
        <v>56</v>
      </c>
      <c r="B58" s="460" t="s">
        <v>18</v>
      </c>
      <c r="C58" s="157" t="s">
        <v>273</v>
      </c>
      <c r="D58" s="241" t="s">
        <v>284</v>
      </c>
      <c r="E58" s="241" t="s">
        <v>820</v>
      </c>
      <c r="F58" s="241" t="s">
        <v>21</v>
      </c>
      <c r="G58" s="338">
        <v>44462</v>
      </c>
      <c r="H58" s="338">
        <v>44827</v>
      </c>
      <c r="I58" s="241" t="s">
        <v>275</v>
      </c>
      <c r="J58" s="241">
        <v>50000</v>
      </c>
      <c r="K58" s="461">
        <v>3.85E-2</v>
      </c>
      <c r="L58" s="394">
        <v>44827</v>
      </c>
      <c r="M58" s="463" t="s">
        <v>399</v>
      </c>
      <c r="N58" s="463" t="s">
        <v>400</v>
      </c>
      <c r="O58" s="463">
        <v>44827</v>
      </c>
      <c r="P58" s="464">
        <v>176</v>
      </c>
      <c r="Q58" s="464">
        <v>928</v>
      </c>
    </row>
    <row r="59" spans="1:17" s="240" customFormat="1" ht="21" customHeight="1">
      <c r="A59" s="460">
        <v>57</v>
      </c>
      <c r="B59" s="460" t="s">
        <v>18</v>
      </c>
      <c r="C59" s="157" t="s">
        <v>273</v>
      </c>
      <c r="D59" s="241" t="s">
        <v>284</v>
      </c>
      <c r="E59" s="241" t="s">
        <v>954</v>
      </c>
      <c r="F59" s="241" t="s">
        <v>21</v>
      </c>
      <c r="G59" s="338">
        <v>44497</v>
      </c>
      <c r="H59" s="338">
        <v>44862</v>
      </c>
      <c r="I59" s="241" t="s">
        <v>275</v>
      </c>
      <c r="J59" s="241">
        <v>40000</v>
      </c>
      <c r="K59" s="461">
        <v>3.85E-2</v>
      </c>
      <c r="L59" s="232">
        <v>44862</v>
      </c>
      <c r="M59" s="463" t="s">
        <v>399</v>
      </c>
      <c r="N59" s="463" t="s">
        <v>400</v>
      </c>
      <c r="O59" s="463">
        <v>44862</v>
      </c>
      <c r="P59" s="464">
        <v>211</v>
      </c>
      <c r="Q59" s="464">
        <v>890</v>
      </c>
    </row>
    <row r="60" spans="1:17" s="240" customFormat="1" ht="21" customHeight="1">
      <c r="A60" s="460">
        <v>58</v>
      </c>
      <c r="B60" s="460" t="s">
        <v>18</v>
      </c>
      <c r="C60" s="157" t="s">
        <v>273</v>
      </c>
      <c r="D60" s="241" t="s">
        <v>284</v>
      </c>
      <c r="E60" s="241" t="s">
        <v>954</v>
      </c>
      <c r="F60" s="241" t="s">
        <v>21</v>
      </c>
      <c r="G60" s="338">
        <v>44876</v>
      </c>
      <c r="H60" s="338">
        <v>45241</v>
      </c>
      <c r="I60" s="241" t="s">
        <v>275</v>
      </c>
      <c r="J60" s="241">
        <v>50000</v>
      </c>
      <c r="K60" s="245">
        <v>3.6499999999999998E-2</v>
      </c>
      <c r="L60" s="338"/>
      <c r="M60" s="463" t="s">
        <v>399</v>
      </c>
      <c r="N60" s="463">
        <v>44876</v>
      </c>
      <c r="O60" s="463" t="s">
        <v>401</v>
      </c>
      <c r="P60" s="464">
        <v>141</v>
      </c>
      <c r="Q60" s="464">
        <v>705</v>
      </c>
    </row>
    <row r="61" spans="1:17" s="240" customFormat="1" ht="21" customHeight="1">
      <c r="A61" s="460">
        <v>59</v>
      </c>
      <c r="B61" s="460" t="s">
        <v>18</v>
      </c>
      <c r="C61" s="157" t="s">
        <v>273</v>
      </c>
      <c r="D61" s="241" t="s">
        <v>285</v>
      </c>
      <c r="E61" s="241" t="s">
        <v>542</v>
      </c>
      <c r="F61" s="241" t="s">
        <v>21</v>
      </c>
      <c r="G61" s="338">
        <v>44412</v>
      </c>
      <c r="H61" s="338">
        <v>44777</v>
      </c>
      <c r="I61" s="241" t="s">
        <v>275</v>
      </c>
      <c r="J61" s="241">
        <v>50000</v>
      </c>
      <c r="K61" s="245">
        <v>3.85E-2</v>
      </c>
      <c r="L61" s="338">
        <v>44777</v>
      </c>
      <c r="M61" s="463" t="s">
        <v>399</v>
      </c>
      <c r="N61" s="463" t="s">
        <v>400</v>
      </c>
      <c r="O61" s="463">
        <v>44777</v>
      </c>
      <c r="P61" s="464">
        <v>126</v>
      </c>
      <c r="Q61" s="464">
        <v>665</v>
      </c>
    </row>
    <row r="62" spans="1:17" s="240" customFormat="1" ht="21" customHeight="1">
      <c r="A62" s="460">
        <v>60</v>
      </c>
      <c r="B62" s="460" t="s">
        <v>18</v>
      </c>
      <c r="C62" s="157" t="s">
        <v>273</v>
      </c>
      <c r="D62" s="241" t="s">
        <v>285</v>
      </c>
      <c r="E62" s="241" t="s">
        <v>955</v>
      </c>
      <c r="F62" s="241" t="s">
        <v>21</v>
      </c>
      <c r="G62" s="338">
        <v>44463</v>
      </c>
      <c r="H62" s="338">
        <v>44828</v>
      </c>
      <c r="I62" s="241" t="s">
        <v>275</v>
      </c>
      <c r="J62" s="241">
        <v>50000</v>
      </c>
      <c r="K62" s="461">
        <v>3.85E-2</v>
      </c>
      <c r="L62" s="314">
        <v>44762</v>
      </c>
      <c r="M62" s="463" t="s">
        <v>399</v>
      </c>
      <c r="N62" s="463" t="s">
        <v>400</v>
      </c>
      <c r="O62" s="463">
        <v>44762</v>
      </c>
      <c r="P62" s="464">
        <v>111</v>
      </c>
      <c r="Q62" s="464">
        <v>585</v>
      </c>
    </row>
    <row r="63" spans="1:17" s="240" customFormat="1" ht="21" customHeight="1">
      <c r="A63" s="460">
        <v>61</v>
      </c>
      <c r="B63" s="460" t="s">
        <v>18</v>
      </c>
      <c r="C63" s="157" t="s">
        <v>273</v>
      </c>
      <c r="D63" s="241" t="s">
        <v>285</v>
      </c>
      <c r="E63" s="241" t="s">
        <v>956</v>
      </c>
      <c r="F63" s="241" t="s">
        <v>30</v>
      </c>
      <c r="G63" s="338">
        <v>44658</v>
      </c>
      <c r="H63" s="338">
        <v>45023</v>
      </c>
      <c r="I63" s="241" t="s">
        <v>275</v>
      </c>
      <c r="J63" s="241">
        <v>50000</v>
      </c>
      <c r="K63" s="245">
        <v>3.6999999999999998E-2</v>
      </c>
      <c r="L63" s="338">
        <v>45023</v>
      </c>
      <c r="M63" s="463" t="s">
        <v>399</v>
      </c>
      <c r="N63" s="463">
        <v>44658</v>
      </c>
      <c r="O63" s="463" t="s">
        <v>401</v>
      </c>
      <c r="P63" s="464">
        <v>359</v>
      </c>
      <c r="Q63" s="464">
        <v>1820</v>
      </c>
    </row>
    <row r="64" spans="1:17" s="240" customFormat="1" ht="21" customHeight="1">
      <c r="A64" s="460">
        <v>62</v>
      </c>
      <c r="B64" s="460" t="s">
        <v>18</v>
      </c>
      <c r="C64" s="157" t="s">
        <v>273</v>
      </c>
      <c r="D64" s="241" t="s">
        <v>285</v>
      </c>
      <c r="E64" s="241" t="s">
        <v>957</v>
      </c>
      <c r="F64" s="241" t="s">
        <v>21</v>
      </c>
      <c r="G64" s="338">
        <v>44383</v>
      </c>
      <c r="H64" s="338">
        <v>44748</v>
      </c>
      <c r="I64" s="241" t="s">
        <v>275</v>
      </c>
      <c r="J64" s="241">
        <v>50000</v>
      </c>
      <c r="K64" s="245">
        <v>3.85E-2</v>
      </c>
      <c r="L64" s="314">
        <v>44746</v>
      </c>
      <c r="M64" s="463" t="s">
        <v>399</v>
      </c>
      <c r="N64" s="463" t="s">
        <v>400</v>
      </c>
      <c r="O64" s="463">
        <v>44746</v>
      </c>
      <c r="P64" s="464">
        <v>95</v>
      </c>
      <c r="Q64" s="464">
        <v>501</v>
      </c>
    </row>
    <row r="65" spans="1:17" s="240" customFormat="1" ht="21" customHeight="1">
      <c r="A65" s="460">
        <v>63</v>
      </c>
      <c r="B65" s="460" t="s">
        <v>18</v>
      </c>
      <c r="C65" s="157" t="s">
        <v>273</v>
      </c>
      <c r="D65" s="241" t="s">
        <v>285</v>
      </c>
      <c r="E65" s="241" t="s">
        <v>957</v>
      </c>
      <c r="F65" s="241" t="s">
        <v>21</v>
      </c>
      <c r="G65" s="338">
        <v>44748</v>
      </c>
      <c r="H65" s="338">
        <v>45113</v>
      </c>
      <c r="I65" s="241" t="s">
        <v>275</v>
      </c>
      <c r="J65" s="241">
        <v>50000</v>
      </c>
      <c r="K65" s="245">
        <v>3.6999999999999998E-2</v>
      </c>
      <c r="L65" s="338"/>
      <c r="M65" s="463" t="s">
        <v>399</v>
      </c>
      <c r="N65" s="463">
        <v>44748</v>
      </c>
      <c r="O65" s="463" t="s">
        <v>401</v>
      </c>
      <c r="P65" s="464">
        <v>269</v>
      </c>
      <c r="Q65" s="464">
        <v>1363</v>
      </c>
    </row>
    <row r="66" spans="1:17" s="240" customFormat="1" ht="21" customHeight="1">
      <c r="A66" s="460">
        <v>64</v>
      </c>
      <c r="B66" s="460" t="s">
        <v>18</v>
      </c>
      <c r="C66" s="157" t="s">
        <v>273</v>
      </c>
      <c r="D66" s="241" t="s">
        <v>285</v>
      </c>
      <c r="E66" s="241" t="s">
        <v>958</v>
      </c>
      <c r="F66" s="241" t="s">
        <v>30</v>
      </c>
      <c r="G66" s="338">
        <v>44610</v>
      </c>
      <c r="H66" s="338">
        <v>44975</v>
      </c>
      <c r="I66" s="241" t="s">
        <v>275</v>
      </c>
      <c r="J66" s="241">
        <v>50000</v>
      </c>
      <c r="K66" s="245">
        <v>3.6999999999999998E-2</v>
      </c>
      <c r="L66" s="232">
        <v>44941</v>
      </c>
      <c r="M66" s="462"/>
      <c r="N66" s="463" t="s">
        <v>400</v>
      </c>
      <c r="O66" s="463">
        <v>44941</v>
      </c>
      <c r="P66" s="464">
        <v>290</v>
      </c>
      <c r="Q66" s="464">
        <v>1470</v>
      </c>
    </row>
    <row r="67" spans="1:17" s="240" customFormat="1" ht="21" customHeight="1">
      <c r="A67" s="460">
        <v>65</v>
      </c>
      <c r="B67" s="460" t="s">
        <v>18</v>
      </c>
      <c r="C67" s="157" t="s">
        <v>273</v>
      </c>
      <c r="D67" s="241" t="s">
        <v>285</v>
      </c>
      <c r="E67" s="241" t="s">
        <v>958</v>
      </c>
      <c r="F67" s="241" t="s">
        <v>30</v>
      </c>
      <c r="G67" s="338">
        <v>44942</v>
      </c>
      <c r="H67" s="338">
        <v>45307</v>
      </c>
      <c r="I67" s="241" t="s">
        <v>275</v>
      </c>
      <c r="J67" s="241">
        <v>50000</v>
      </c>
      <c r="K67" s="245">
        <v>3.6499999999999998E-2</v>
      </c>
      <c r="L67" s="338"/>
      <c r="M67" s="463" t="s">
        <v>399</v>
      </c>
      <c r="N67" s="463">
        <v>44942</v>
      </c>
      <c r="O67" s="463" t="s">
        <v>401</v>
      </c>
      <c r="P67" s="464">
        <v>75</v>
      </c>
      <c r="Q67" s="464">
        <v>375</v>
      </c>
    </row>
    <row r="68" spans="1:17" s="240" customFormat="1" ht="21" customHeight="1">
      <c r="A68" s="460">
        <v>66</v>
      </c>
      <c r="B68" s="460" t="s">
        <v>18</v>
      </c>
      <c r="C68" s="157" t="s">
        <v>273</v>
      </c>
      <c r="D68" s="241" t="s">
        <v>285</v>
      </c>
      <c r="E68" s="241" t="s">
        <v>959</v>
      </c>
      <c r="F68" s="241" t="s">
        <v>21</v>
      </c>
      <c r="G68" s="338">
        <v>44810</v>
      </c>
      <c r="H68" s="338">
        <v>45175</v>
      </c>
      <c r="I68" s="241" t="s">
        <v>275</v>
      </c>
      <c r="J68" s="241">
        <v>50000</v>
      </c>
      <c r="K68" s="245">
        <v>3.6499999999999998E-2</v>
      </c>
      <c r="L68" s="469"/>
      <c r="M68" s="463"/>
      <c r="N68" s="463">
        <v>44810</v>
      </c>
      <c r="O68" s="463" t="s">
        <v>401</v>
      </c>
      <c r="P68" s="464">
        <v>207</v>
      </c>
      <c r="Q68" s="464">
        <v>1035</v>
      </c>
    </row>
    <row r="69" spans="1:17" s="240" customFormat="1" ht="21" customHeight="1">
      <c r="A69" s="460">
        <v>67</v>
      </c>
      <c r="B69" s="460" t="s">
        <v>18</v>
      </c>
      <c r="C69" s="157" t="s">
        <v>273</v>
      </c>
      <c r="D69" s="241" t="s">
        <v>286</v>
      </c>
      <c r="E69" s="241" t="s">
        <v>960</v>
      </c>
      <c r="F69" s="241" t="s">
        <v>21</v>
      </c>
      <c r="G69" s="338">
        <v>44644</v>
      </c>
      <c r="H69" s="338">
        <v>45009</v>
      </c>
      <c r="I69" s="241" t="s">
        <v>275</v>
      </c>
      <c r="J69" s="241">
        <v>25000</v>
      </c>
      <c r="K69" s="245">
        <v>3.6999999999999998E-2</v>
      </c>
      <c r="L69" s="232">
        <v>45005</v>
      </c>
      <c r="M69" s="462"/>
      <c r="N69" s="463" t="s">
        <v>400</v>
      </c>
      <c r="O69" s="463">
        <v>45005</v>
      </c>
      <c r="P69" s="464">
        <v>354</v>
      </c>
      <c r="Q69" s="464">
        <v>897</v>
      </c>
    </row>
    <row r="70" spans="1:17" s="240" customFormat="1" ht="21" customHeight="1">
      <c r="A70" s="460">
        <v>68</v>
      </c>
      <c r="B70" s="460" t="s">
        <v>18</v>
      </c>
      <c r="C70" s="157" t="s">
        <v>273</v>
      </c>
      <c r="D70" s="241" t="s">
        <v>286</v>
      </c>
      <c r="E70" s="241" t="s">
        <v>960</v>
      </c>
      <c r="F70" s="241" t="s">
        <v>21</v>
      </c>
      <c r="G70" s="338">
        <v>45014</v>
      </c>
      <c r="H70" s="338">
        <v>45380</v>
      </c>
      <c r="I70" s="241" t="s">
        <v>275</v>
      </c>
      <c r="J70" s="241">
        <v>30000</v>
      </c>
      <c r="K70" s="245">
        <v>3.6499999999999998E-2</v>
      </c>
      <c r="L70" s="338"/>
      <c r="M70" s="462"/>
      <c r="N70" s="463">
        <v>45014</v>
      </c>
      <c r="O70" s="463" t="s">
        <v>401</v>
      </c>
      <c r="P70" s="464">
        <v>3</v>
      </c>
      <c r="Q70" s="464">
        <v>9</v>
      </c>
    </row>
    <row r="71" spans="1:17" s="240" customFormat="1" ht="21" customHeight="1">
      <c r="A71" s="460">
        <v>69</v>
      </c>
      <c r="B71" s="460" t="s">
        <v>18</v>
      </c>
      <c r="C71" s="157" t="s">
        <v>273</v>
      </c>
      <c r="D71" s="241" t="s">
        <v>287</v>
      </c>
      <c r="E71" s="241" t="s">
        <v>674</v>
      </c>
      <c r="F71" s="241" t="s">
        <v>21</v>
      </c>
      <c r="G71" s="338">
        <v>44826</v>
      </c>
      <c r="H71" s="338">
        <v>45191</v>
      </c>
      <c r="I71" s="241" t="s">
        <v>275</v>
      </c>
      <c r="J71" s="241">
        <v>20000</v>
      </c>
      <c r="K71" s="245">
        <v>3.6499999999999998E-2</v>
      </c>
      <c r="L71" s="338"/>
      <c r="M71" s="463" t="s">
        <v>399</v>
      </c>
      <c r="N71" s="463">
        <v>44826</v>
      </c>
      <c r="O71" s="463" t="s">
        <v>401</v>
      </c>
      <c r="P71" s="464">
        <v>191</v>
      </c>
      <c r="Q71" s="464">
        <v>382</v>
      </c>
    </row>
    <row r="72" spans="1:17" s="240" customFormat="1" ht="21" customHeight="1">
      <c r="A72" s="460">
        <v>70</v>
      </c>
      <c r="B72" s="460" t="s">
        <v>18</v>
      </c>
      <c r="C72" s="157" t="s">
        <v>273</v>
      </c>
      <c r="D72" s="241" t="s">
        <v>287</v>
      </c>
      <c r="E72" s="241" t="s">
        <v>441</v>
      </c>
      <c r="F72" s="241" t="s">
        <v>21</v>
      </c>
      <c r="G72" s="338">
        <v>44418</v>
      </c>
      <c r="H72" s="338">
        <v>44783</v>
      </c>
      <c r="I72" s="241" t="s">
        <v>275</v>
      </c>
      <c r="J72" s="241">
        <v>30000</v>
      </c>
      <c r="K72" s="245">
        <v>3.85E-2</v>
      </c>
      <c r="L72" s="338">
        <v>44783</v>
      </c>
      <c r="M72" s="463" t="s">
        <v>399</v>
      </c>
      <c r="N72" s="463" t="s">
        <v>400</v>
      </c>
      <c r="O72" s="463">
        <v>44783</v>
      </c>
      <c r="P72" s="464">
        <v>132</v>
      </c>
      <c r="Q72" s="464">
        <v>418</v>
      </c>
    </row>
    <row r="73" spans="1:17" s="240" customFormat="1" ht="21" customHeight="1">
      <c r="A73" s="460">
        <v>71</v>
      </c>
      <c r="B73" s="460" t="s">
        <v>18</v>
      </c>
      <c r="C73" s="157" t="s">
        <v>273</v>
      </c>
      <c r="D73" s="241" t="s">
        <v>287</v>
      </c>
      <c r="E73" s="241" t="s">
        <v>961</v>
      </c>
      <c r="F73" s="241" t="s">
        <v>21</v>
      </c>
      <c r="G73" s="338">
        <v>45005</v>
      </c>
      <c r="H73" s="338">
        <v>45371</v>
      </c>
      <c r="I73" s="241" t="s">
        <v>275</v>
      </c>
      <c r="J73" s="241">
        <v>50000</v>
      </c>
      <c r="K73" s="245">
        <v>3.6499999999999998E-2</v>
      </c>
      <c r="L73" s="338"/>
      <c r="M73" s="462" t="s">
        <v>399</v>
      </c>
      <c r="N73" s="463">
        <v>45005</v>
      </c>
      <c r="O73" s="463" t="s">
        <v>401</v>
      </c>
      <c r="P73" s="464">
        <v>12</v>
      </c>
      <c r="Q73" s="464">
        <v>60</v>
      </c>
    </row>
    <row r="74" spans="1:17" ht="21" customHeight="1">
      <c r="A74" s="460"/>
      <c r="B74" s="470"/>
      <c r="C74" s="471"/>
      <c r="D74" s="483" t="s">
        <v>100</v>
      </c>
      <c r="E74" s="472"/>
      <c r="F74" s="473"/>
      <c r="G74" s="451"/>
      <c r="H74" s="451"/>
      <c r="I74" s="473"/>
      <c r="J74" s="474">
        <f>SUM(J3:J73)</f>
        <v>3416000</v>
      </c>
      <c r="K74" s="475"/>
      <c r="L74" s="476"/>
      <c r="M74" s="476"/>
      <c r="N74" s="476"/>
      <c r="O74" s="476"/>
      <c r="P74" s="476"/>
      <c r="Q74" s="476">
        <f>SUM(Q3:Q73)</f>
        <v>57262</v>
      </c>
    </row>
    <row r="75" spans="1:17" ht="14.25">
      <c r="A75" s="477"/>
      <c r="B75" s="478"/>
      <c r="C75" s="478"/>
      <c r="D75" s="477"/>
      <c r="E75" s="477"/>
      <c r="F75" s="477"/>
      <c r="G75" s="478"/>
      <c r="H75" s="478"/>
      <c r="I75" s="477"/>
      <c r="J75" s="479"/>
      <c r="K75" s="480"/>
      <c r="L75" s="477"/>
      <c r="M75" s="477"/>
      <c r="N75" s="477"/>
      <c r="O75" s="477"/>
      <c r="P75" s="481"/>
      <c r="Q75" s="477"/>
    </row>
    <row r="76" spans="1:17" ht="14.25">
      <c r="B76" s="478"/>
      <c r="C76" s="478"/>
      <c r="D76" s="477"/>
      <c r="E76" s="477"/>
      <c r="F76" s="477"/>
      <c r="G76" s="478"/>
      <c r="H76" s="478"/>
      <c r="I76" s="477"/>
      <c r="J76" s="477"/>
      <c r="K76" s="480"/>
      <c r="L76" s="477"/>
      <c r="M76" s="477"/>
      <c r="N76" s="477"/>
      <c r="O76" s="477"/>
      <c r="P76" s="481"/>
    </row>
    <row r="77" spans="1:17" ht="14.25">
      <c r="B77" s="478"/>
      <c r="C77" s="478"/>
      <c r="D77" s="477"/>
      <c r="E77" s="477"/>
      <c r="F77" s="477"/>
      <c r="G77" s="478"/>
      <c r="H77" s="478"/>
      <c r="I77" s="477"/>
      <c r="J77" s="477"/>
      <c r="K77" s="480"/>
      <c r="L77" s="477"/>
      <c r="M77" s="477"/>
      <c r="N77" s="477"/>
      <c r="O77" s="477"/>
      <c r="P77" s="481"/>
    </row>
    <row r="78" spans="1:17" ht="14.25">
      <c r="B78" s="478"/>
      <c r="C78" s="478"/>
      <c r="D78" s="477"/>
      <c r="E78" s="477"/>
      <c r="F78" s="477"/>
      <c r="G78" s="478"/>
      <c r="H78" s="478"/>
      <c r="I78" s="477"/>
      <c r="J78" s="477"/>
      <c r="K78" s="480"/>
      <c r="L78" s="477"/>
      <c r="M78" s="477"/>
      <c r="N78" s="477"/>
      <c r="O78" s="477"/>
      <c r="P78" s="481"/>
    </row>
    <row r="79" spans="1:17" ht="14.25">
      <c r="B79" s="478"/>
      <c r="C79" s="478"/>
      <c r="D79" s="477"/>
      <c r="E79" s="477"/>
      <c r="F79" s="477"/>
      <c r="G79" s="478"/>
      <c r="H79" s="478"/>
      <c r="I79" s="477"/>
      <c r="J79" s="477"/>
      <c r="K79" s="480"/>
      <c r="L79" s="477"/>
      <c r="M79" s="477"/>
      <c r="N79" s="477"/>
      <c r="O79" s="477"/>
      <c r="P79" s="481"/>
    </row>
    <row r="80" spans="1:17" ht="14.25">
      <c r="B80" s="478"/>
      <c r="C80" s="478"/>
      <c r="D80" s="477"/>
      <c r="E80" s="477"/>
      <c r="F80" s="477"/>
      <c r="G80" s="478"/>
      <c r="H80" s="478"/>
      <c r="I80" s="477"/>
      <c r="J80" s="477"/>
      <c r="K80" s="480"/>
      <c r="L80" s="477"/>
      <c r="M80" s="477"/>
      <c r="N80" s="477"/>
      <c r="O80" s="477"/>
      <c r="P80" s="481"/>
    </row>
    <row r="81" spans="2:16" ht="14.25">
      <c r="B81" s="478"/>
      <c r="C81" s="478"/>
      <c r="D81" s="477"/>
      <c r="E81" s="477"/>
      <c r="F81" s="477"/>
      <c r="G81" s="478"/>
      <c r="H81" s="478"/>
      <c r="I81" s="477"/>
      <c r="J81" s="477"/>
      <c r="K81" s="480"/>
      <c r="L81" s="477"/>
      <c r="M81" s="477"/>
      <c r="N81" s="477"/>
      <c r="O81" s="477"/>
      <c r="P81" s="481"/>
    </row>
    <row r="82" spans="2:16" ht="14.25">
      <c r="B82" s="478"/>
      <c r="C82" s="478"/>
      <c r="D82" s="477"/>
      <c r="E82" s="477"/>
      <c r="F82" s="477"/>
      <c r="G82" s="478"/>
      <c r="H82" s="478"/>
      <c r="I82" s="477"/>
      <c r="J82" s="477"/>
      <c r="K82" s="480"/>
      <c r="L82" s="477"/>
      <c r="M82" s="477"/>
      <c r="N82" s="477"/>
      <c r="O82" s="477"/>
      <c r="P82" s="481"/>
    </row>
    <row r="83" spans="2:16" ht="14.25">
      <c r="B83" s="478"/>
      <c r="C83" s="478"/>
      <c r="D83" s="477"/>
      <c r="E83" s="477"/>
      <c r="F83" s="477"/>
      <c r="G83" s="478"/>
      <c r="H83" s="478"/>
      <c r="I83" s="477"/>
      <c r="J83" s="477"/>
      <c r="K83" s="480"/>
      <c r="L83" s="477"/>
      <c r="M83" s="477"/>
      <c r="N83" s="477"/>
      <c r="O83" s="477"/>
      <c r="P83" s="481"/>
    </row>
    <row r="84" spans="2:16" ht="14.25">
      <c r="B84" s="478"/>
      <c r="C84" s="478"/>
      <c r="D84" s="477"/>
      <c r="E84" s="477"/>
      <c r="F84" s="477"/>
      <c r="G84" s="478"/>
      <c r="H84" s="478"/>
      <c r="I84" s="477"/>
      <c r="J84" s="477"/>
      <c r="K84" s="480"/>
      <c r="L84" s="477"/>
      <c r="M84" s="477"/>
      <c r="N84" s="477"/>
      <c r="O84" s="477"/>
      <c r="P84" s="481"/>
    </row>
    <row r="85" spans="2:16" ht="14.25">
      <c r="B85" s="478"/>
      <c r="C85" s="478"/>
      <c r="D85" s="477"/>
      <c r="E85" s="477"/>
      <c r="F85" s="477"/>
      <c r="G85" s="478"/>
      <c r="H85" s="478"/>
      <c r="I85" s="477"/>
      <c r="J85" s="477"/>
      <c r="K85" s="480"/>
      <c r="L85" s="477"/>
      <c r="M85" s="477"/>
      <c r="N85" s="477"/>
      <c r="O85" s="477"/>
      <c r="P85" s="481"/>
    </row>
    <row r="86" spans="2:16" ht="14.25">
      <c r="B86" s="478"/>
      <c r="C86" s="478"/>
      <c r="D86" s="477"/>
      <c r="E86" s="477"/>
      <c r="F86" s="477"/>
      <c r="G86" s="478"/>
      <c r="H86" s="478"/>
      <c r="I86" s="477"/>
      <c r="J86" s="477"/>
      <c r="K86" s="480"/>
      <c r="L86" s="477"/>
      <c r="M86" s="477"/>
      <c r="N86" s="477"/>
      <c r="O86" s="477"/>
      <c r="P86" s="481"/>
    </row>
    <row r="87" spans="2:16" ht="14.25">
      <c r="B87" s="478"/>
      <c r="C87" s="478"/>
      <c r="D87" s="477"/>
      <c r="E87" s="477"/>
      <c r="F87" s="477"/>
      <c r="G87" s="478"/>
      <c r="H87" s="478"/>
      <c r="I87" s="477"/>
      <c r="J87" s="477"/>
      <c r="K87" s="480"/>
      <c r="L87" s="477"/>
      <c r="M87" s="477"/>
      <c r="N87" s="477"/>
      <c r="O87" s="477"/>
      <c r="P87" s="481"/>
    </row>
    <row r="88" spans="2:16" ht="14.25">
      <c r="B88" s="478"/>
      <c r="C88" s="478"/>
      <c r="D88" s="477"/>
      <c r="E88" s="477"/>
      <c r="F88" s="477"/>
      <c r="G88" s="478"/>
      <c r="H88" s="478"/>
      <c r="I88" s="477"/>
      <c r="J88" s="477"/>
      <c r="K88" s="480"/>
      <c r="L88" s="477"/>
      <c r="M88" s="477"/>
      <c r="N88" s="477"/>
      <c r="O88" s="477"/>
      <c r="P88" s="481"/>
    </row>
    <row r="89" spans="2:16" ht="14.25">
      <c r="B89" s="478"/>
      <c r="C89" s="478"/>
      <c r="D89" s="477"/>
      <c r="E89" s="477"/>
      <c r="F89" s="477"/>
      <c r="G89" s="478"/>
      <c r="H89" s="478"/>
      <c r="I89" s="477"/>
      <c r="J89" s="477"/>
      <c r="K89" s="480"/>
      <c r="L89" s="477"/>
      <c r="M89" s="477"/>
      <c r="N89" s="477"/>
      <c r="O89" s="477"/>
      <c r="P89" s="481"/>
    </row>
    <row r="90" spans="2:16" ht="14.25">
      <c r="B90" s="478"/>
      <c r="C90" s="478"/>
      <c r="D90" s="477"/>
      <c r="E90" s="477"/>
      <c r="F90" s="477"/>
      <c r="G90" s="478"/>
      <c r="H90" s="478"/>
      <c r="I90" s="477"/>
      <c r="J90" s="477"/>
      <c r="K90" s="480"/>
      <c r="L90" s="477"/>
      <c r="M90" s="477"/>
      <c r="N90" s="477"/>
      <c r="O90" s="477"/>
      <c r="P90" s="481"/>
    </row>
    <row r="91" spans="2:16" ht="14.25">
      <c r="B91" s="478"/>
      <c r="C91" s="478"/>
      <c r="D91" s="477"/>
      <c r="E91" s="477"/>
      <c r="F91" s="477"/>
      <c r="G91" s="478"/>
      <c r="H91" s="478"/>
      <c r="I91" s="477"/>
      <c r="J91" s="477"/>
      <c r="K91" s="480"/>
      <c r="L91" s="477"/>
      <c r="M91" s="477"/>
      <c r="N91" s="477"/>
      <c r="O91" s="477"/>
      <c r="P91" s="481"/>
    </row>
    <row r="92" spans="2:16" ht="14.25">
      <c r="B92" s="478"/>
      <c r="C92" s="478"/>
      <c r="D92" s="477"/>
      <c r="E92" s="477"/>
      <c r="F92" s="477"/>
      <c r="G92" s="478"/>
      <c r="H92" s="478"/>
      <c r="I92" s="477"/>
      <c r="J92" s="477"/>
      <c r="K92" s="480"/>
      <c r="L92" s="477"/>
      <c r="M92" s="477"/>
      <c r="N92" s="477"/>
      <c r="O92" s="477"/>
      <c r="P92" s="481"/>
    </row>
    <row r="93" spans="2:16" ht="14.25">
      <c r="B93" s="478"/>
      <c r="C93" s="478"/>
      <c r="D93" s="477"/>
      <c r="E93" s="477"/>
      <c r="F93" s="477"/>
      <c r="G93" s="478"/>
      <c r="H93" s="478"/>
      <c r="I93" s="477"/>
      <c r="J93" s="477"/>
      <c r="K93" s="480"/>
      <c r="L93" s="477"/>
      <c r="M93" s="477"/>
      <c r="N93" s="477"/>
      <c r="O93" s="477"/>
      <c r="P93" s="481"/>
    </row>
    <row r="94" spans="2:16" ht="14.25">
      <c r="B94" s="478"/>
      <c r="C94" s="478"/>
      <c r="D94" s="477"/>
      <c r="E94" s="477"/>
      <c r="F94" s="477"/>
      <c r="G94" s="478"/>
      <c r="H94" s="478"/>
      <c r="I94" s="477"/>
      <c r="J94" s="477"/>
      <c r="K94" s="480"/>
      <c r="L94" s="477"/>
      <c r="M94" s="477"/>
      <c r="N94" s="477"/>
      <c r="O94" s="477"/>
      <c r="P94" s="481"/>
    </row>
    <row r="95" spans="2:16" ht="14.25">
      <c r="B95" s="478"/>
      <c r="C95" s="478"/>
      <c r="D95" s="477"/>
      <c r="E95" s="477"/>
      <c r="F95" s="477"/>
      <c r="G95" s="478"/>
      <c r="H95" s="478"/>
      <c r="I95" s="477"/>
      <c r="J95" s="477"/>
      <c r="K95" s="480"/>
      <c r="L95" s="477"/>
      <c r="M95" s="477"/>
      <c r="N95" s="477"/>
      <c r="O95" s="477"/>
      <c r="P95" s="481"/>
    </row>
    <row r="96" spans="2:16" ht="14.25">
      <c r="B96" s="478"/>
      <c r="C96" s="478"/>
      <c r="D96" s="477"/>
      <c r="E96" s="477"/>
      <c r="F96" s="477"/>
      <c r="G96" s="478"/>
      <c r="H96" s="478"/>
      <c r="I96" s="477"/>
      <c r="J96" s="477"/>
      <c r="K96" s="480"/>
      <c r="L96" s="477"/>
      <c r="M96" s="477"/>
      <c r="N96" s="477"/>
      <c r="O96" s="477"/>
      <c r="P96" s="481"/>
    </row>
    <row r="97" spans="2:16" ht="14.25">
      <c r="B97" s="478"/>
      <c r="C97" s="478"/>
      <c r="D97" s="477"/>
      <c r="E97" s="477"/>
      <c r="F97" s="477"/>
      <c r="G97" s="478"/>
      <c r="H97" s="478"/>
      <c r="I97" s="477"/>
      <c r="J97" s="477"/>
      <c r="K97" s="480"/>
      <c r="L97" s="477"/>
      <c r="M97" s="477"/>
      <c r="N97" s="477"/>
      <c r="O97" s="477"/>
      <c r="P97" s="481"/>
    </row>
    <row r="98" spans="2:16" ht="14.25">
      <c r="B98" s="478"/>
      <c r="C98" s="478"/>
      <c r="D98" s="477"/>
      <c r="E98" s="477"/>
      <c r="F98" s="477"/>
      <c r="G98" s="478"/>
      <c r="H98" s="478"/>
      <c r="I98" s="477"/>
      <c r="J98" s="477"/>
      <c r="K98" s="480"/>
      <c r="L98" s="477"/>
      <c r="M98" s="477"/>
      <c r="N98" s="477"/>
      <c r="O98" s="477"/>
      <c r="P98" s="481"/>
    </row>
    <row r="99" spans="2:16" ht="14.25">
      <c r="B99" s="478"/>
      <c r="C99" s="478"/>
      <c r="D99" s="477"/>
      <c r="E99" s="477"/>
      <c r="F99" s="477"/>
      <c r="G99" s="478"/>
      <c r="H99" s="478"/>
      <c r="I99" s="477"/>
      <c r="J99" s="477"/>
      <c r="K99" s="480"/>
      <c r="L99" s="477"/>
      <c r="M99" s="477"/>
      <c r="N99" s="477"/>
      <c r="O99" s="477"/>
      <c r="P99" s="481"/>
    </row>
    <row r="100" spans="2:16" ht="14.25">
      <c r="B100" s="478"/>
      <c r="C100" s="478"/>
      <c r="D100" s="477"/>
      <c r="E100" s="477"/>
      <c r="F100" s="477"/>
      <c r="G100" s="478"/>
      <c r="H100" s="478"/>
      <c r="I100" s="477"/>
      <c r="J100" s="477"/>
      <c r="K100" s="480"/>
      <c r="L100" s="477"/>
      <c r="M100" s="477"/>
      <c r="N100" s="477"/>
      <c r="O100" s="477"/>
      <c r="P100" s="481"/>
    </row>
    <row r="101" spans="2:16" ht="14.25">
      <c r="B101" s="478"/>
      <c r="C101" s="478"/>
      <c r="D101" s="477"/>
      <c r="E101" s="477"/>
      <c r="F101" s="477"/>
      <c r="G101" s="478"/>
      <c r="H101" s="478"/>
      <c r="I101" s="477"/>
      <c r="J101" s="477"/>
      <c r="K101" s="480"/>
      <c r="L101" s="477"/>
      <c r="M101" s="477"/>
      <c r="N101" s="477"/>
      <c r="O101" s="477"/>
      <c r="P101" s="481"/>
    </row>
    <row r="102" spans="2:16" ht="14.25">
      <c r="B102" s="478"/>
      <c r="C102" s="478"/>
      <c r="D102" s="477"/>
      <c r="E102" s="477"/>
      <c r="F102" s="477"/>
      <c r="G102" s="478"/>
      <c r="H102" s="478"/>
      <c r="I102" s="477"/>
      <c r="J102" s="477"/>
      <c r="K102" s="480"/>
      <c r="L102" s="477"/>
      <c r="M102" s="477"/>
      <c r="N102" s="477"/>
      <c r="O102" s="477"/>
      <c r="P102" s="481"/>
    </row>
    <row r="103" spans="2:16" ht="14.25">
      <c r="B103" s="478"/>
      <c r="C103" s="478"/>
      <c r="D103" s="477"/>
      <c r="E103" s="477"/>
      <c r="F103" s="477"/>
      <c r="G103" s="478"/>
      <c r="H103" s="478"/>
      <c r="I103" s="477"/>
      <c r="J103" s="477"/>
      <c r="K103" s="480"/>
      <c r="L103" s="477"/>
      <c r="M103" s="477"/>
      <c r="N103" s="477"/>
      <c r="O103" s="477"/>
      <c r="P103" s="481"/>
    </row>
    <row r="104" spans="2:16" ht="14.25">
      <c r="B104" s="478"/>
      <c r="C104" s="478"/>
      <c r="D104" s="477"/>
      <c r="E104" s="477"/>
      <c r="F104" s="477"/>
      <c r="G104" s="478"/>
      <c r="H104" s="478"/>
      <c r="I104" s="477"/>
      <c r="J104" s="477"/>
      <c r="K104" s="480"/>
      <c r="L104" s="477"/>
      <c r="M104" s="477"/>
      <c r="N104" s="477"/>
      <c r="O104" s="477"/>
      <c r="P104" s="481"/>
    </row>
    <row r="105" spans="2:16" ht="14.25">
      <c r="B105" s="478"/>
      <c r="C105" s="478"/>
      <c r="D105" s="477"/>
      <c r="E105" s="477"/>
      <c r="F105" s="477"/>
      <c r="G105" s="478"/>
      <c r="H105" s="478"/>
      <c r="I105" s="477"/>
      <c r="J105" s="477"/>
      <c r="K105" s="480"/>
      <c r="L105" s="477"/>
      <c r="M105" s="477"/>
      <c r="N105" s="477"/>
      <c r="O105" s="477"/>
      <c r="P105" s="481"/>
    </row>
    <row r="106" spans="2:16" ht="14.25">
      <c r="B106" s="478"/>
      <c r="C106" s="478"/>
      <c r="D106" s="477"/>
      <c r="E106" s="477"/>
      <c r="F106" s="477"/>
      <c r="G106" s="478"/>
      <c r="H106" s="478"/>
      <c r="I106" s="477"/>
      <c r="J106" s="477"/>
      <c r="K106" s="480"/>
      <c r="L106" s="477"/>
      <c r="M106" s="477"/>
      <c r="N106" s="477"/>
      <c r="O106" s="477"/>
      <c r="P106" s="481"/>
    </row>
    <row r="107" spans="2:16" ht="14.25">
      <c r="B107" s="478"/>
      <c r="C107" s="478"/>
      <c r="D107" s="477"/>
      <c r="E107" s="477"/>
      <c r="F107" s="477"/>
      <c r="G107" s="478"/>
      <c r="H107" s="478"/>
      <c r="I107" s="477"/>
      <c r="J107" s="477"/>
      <c r="K107" s="480"/>
      <c r="L107" s="477"/>
      <c r="M107" s="477"/>
      <c r="N107" s="477"/>
      <c r="O107" s="477"/>
      <c r="P107" s="481"/>
    </row>
    <row r="108" spans="2:16" ht="14.25">
      <c r="B108" s="478"/>
      <c r="C108" s="478"/>
      <c r="D108" s="477"/>
      <c r="E108" s="477"/>
      <c r="F108" s="477"/>
      <c r="G108" s="478"/>
      <c r="H108" s="478"/>
      <c r="I108" s="477"/>
      <c r="J108" s="477"/>
      <c r="K108" s="480"/>
      <c r="L108" s="477"/>
      <c r="M108" s="477"/>
      <c r="N108" s="477"/>
      <c r="O108" s="477"/>
      <c r="P108" s="481"/>
    </row>
    <row r="109" spans="2:16" ht="14.25">
      <c r="B109" s="478"/>
      <c r="C109" s="478"/>
      <c r="D109" s="477"/>
      <c r="E109" s="477"/>
      <c r="F109" s="477"/>
      <c r="G109" s="478"/>
      <c r="H109" s="478"/>
      <c r="I109" s="477"/>
      <c r="J109" s="477"/>
      <c r="K109" s="480"/>
      <c r="L109" s="477"/>
      <c r="M109" s="477"/>
      <c r="N109" s="477"/>
      <c r="O109" s="477"/>
      <c r="P109" s="481"/>
    </row>
    <row r="110" spans="2:16" ht="14.25">
      <c r="B110" s="478"/>
      <c r="C110" s="478"/>
      <c r="D110" s="477"/>
      <c r="E110" s="477"/>
      <c r="F110" s="477"/>
      <c r="G110" s="478"/>
      <c r="H110" s="478"/>
      <c r="I110" s="477"/>
      <c r="J110" s="477"/>
      <c r="K110" s="480"/>
      <c r="L110" s="477"/>
      <c r="M110" s="477"/>
      <c r="N110" s="477"/>
      <c r="O110" s="477"/>
      <c r="P110" s="481"/>
    </row>
    <row r="111" spans="2:16" ht="14.25">
      <c r="B111" s="478"/>
      <c r="C111" s="478"/>
      <c r="D111" s="477"/>
      <c r="E111" s="477"/>
      <c r="F111" s="477"/>
      <c r="G111" s="478"/>
      <c r="H111" s="478"/>
      <c r="I111" s="477"/>
      <c r="J111" s="477"/>
      <c r="K111" s="480"/>
      <c r="L111" s="477"/>
      <c r="M111" s="477"/>
      <c r="N111" s="477"/>
      <c r="O111" s="477"/>
      <c r="P111" s="481"/>
    </row>
    <row r="112" spans="2:16" ht="14.25">
      <c r="B112" s="478"/>
      <c r="C112" s="478"/>
      <c r="D112" s="477"/>
      <c r="E112" s="477"/>
      <c r="F112" s="477"/>
      <c r="G112" s="478"/>
      <c r="H112" s="478"/>
      <c r="I112" s="477"/>
      <c r="J112" s="477"/>
      <c r="K112" s="480"/>
      <c r="L112" s="477"/>
      <c r="M112" s="477"/>
      <c r="N112" s="477"/>
      <c r="O112" s="477"/>
      <c r="P112" s="481"/>
    </row>
    <row r="113" spans="2:16" ht="14.25">
      <c r="B113" s="478"/>
      <c r="C113" s="478"/>
      <c r="D113" s="477"/>
      <c r="E113" s="477"/>
      <c r="F113" s="477"/>
      <c r="G113" s="478"/>
      <c r="H113" s="478"/>
      <c r="I113" s="477"/>
      <c r="J113" s="477"/>
      <c r="K113" s="480"/>
      <c r="L113" s="477"/>
      <c r="M113" s="477"/>
      <c r="N113" s="477"/>
      <c r="O113" s="477"/>
      <c r="P113" s="481"/>
    </row>
    <row r="114" spans="2:16" ht="14.25">
      <c r="B114" s="478"/>
      <c r="C114" s="478"/>
      <c r="D114" s="477"/>
      <c r="E114" s="477"/>
      <c r="F114" s="477"/>
      <c r="G114" s="478"/>
      <c r="H114" s="478"/>
      <c r="I114" s="477"/>
      <c r="J114" s="477"/>
      <c r="K114" s="480"/>
      <c r="L114" s="477"/>
      <c r="M114" s="477"/>
      <c r="N114" s="477"/>
      <c r="O114" s="477"/>
      <c r="P114" s="481"/>
    </row>
    <row r="115" spans="2:16" ht="14.25">
      <c r="B115" s="478"/>
      <c r="C115" s="478"/>
      <c r="D115" s="477"/>
      <c r="E115" s="477"/>
      <c r="F115" s="477"/>
      <c r="G115" s="478"/>
      <c r="H115" s="478"/>
      <c r="I115" s="477"/>
      <c r="J115" s="477"/>
      <c r="K115" s="480"/>
      <c r="L115" s="477"/>
      <c r="M115" s="477"/>
      <c r="N115" s="477"/>
      <c r="O115" s="477"/>
      <c r="P115" s="481"/>
    </row>
    <row r="116" spans="2:16" ht="14.25">
      <c r="B116" s="478"/>
      <c r="C116" s="478"/>
      <c r="D116" s="477"/>
      <c r="E116" s="477"/>
      <c r="F116" s="477"/>
      <c r="G116" s="478"/>
      <c r="H116" s="478"/>
      <c r="I116" s="477"/>
      <c r="J116" s="477"/>
      <c r="K116" s="480"/>
      <c r="L116" s="477"/>
      <c r="M116" s="477"/>
      <c r="N116" s="477"/>
      <c r="O116" s="477"/>
      <c r="P116" s="481"/>
    </row>
    <row r="117" spans="2:16" ht="14.25">
      <c r="B117" s="478"/>
      <c r="C117" s="478"/>
      <c r="D117" s="477"/>
      <c r="E117" s="477"/>
      <c r="F117" s="477"/>
      <c r="G117" s="478"/>
      <c r="H117" s="478"/>
      <c r="I117" s="477"/>
      <c r="J117" s="477"/>
      <c r="K117" s="480"/>
      <c r="L117" s="477"/>
      <c r="M117" s="477"/>
      <c r="N117" s="477"/>
      <c r="O117" s="477"/>
      <c r="P117" s="481"/>
    </row>
    <row r="118" spans="2:16" ht="14.25">
      <c r="B118" s="478"/>
      <c r="C118" s="478"/>
      <c r="D118" s="477"/>
      <c r="E118" s="477"/>
      <c r="F118" s="477"/>
      <c r="G118" s="478"/>
      <c r="H118" s="478"/>
      <c r="I118" s="477"/>
      <c r="J118" s="477"/>
      <c r="K118" s="480"/>
      <c r="L118" s="477"/>
      <c r="M118" s="477"/>
      <c r="N118" s="477"/>
      <c r="O118" s="477"/>
      <c r="P118" s="481"/>
    </row>
    <row r="119" spans="2:16" ht="14.25">
      <c r="B119" s="478"/>
      <c r="C119" s="478"/>
      <c r="D119" s="477"/>
      <c r="E119" s="477"/>
      <c r="F119" s="477"/>
      <c r="G119" s="478"/>
      <c r="H119" s="478"/>
      <c r="I119" s="477"/>
      <c r="J119" s="477"/>
      <c r="K119" s="480"/>
      <c r="L119" s="477"/>
      <c r="M119" s="477"/>
      <c r="N119" s="477"/>
      <c r="O119" s="477"/>
      <c r="P119" s="481"/>
    </row>
    <row r="120" spans="2:16" ht="14.25">
      <c r="B120" s="478"/>
      <c r="C120" s="478"/>
      <c r="D120" s="477"/>
      <c r="E120" s="477"/>
      <c r="F120" s="477"/>
      <c r="G120" s="478"/>
      <c r="H120" s="478"/>
      <c r="I120" s="477"/>
      <c r="J120" s="477"/>
      <c r="K120" s="480"/>
      <c r="L120" s="477"/>
      <c r="M120" s="477"/>
      <c r="N120" s="477"/>
      <c r="O120" s="477"/>
      <c r="P120" s="481"/>
    </row>
    <row r="121" spans="2:16" ht="14.25">
      <c r="B121" s="478"/>
      <c r="C121" s="478"/>
      <c r="D121" s="477"/>
      <c r="E121" s="477"/>
      <c r="F121" s="477"/>
      <c r="G121" s="478"/>
      <c r="H121" s="478"/>
      <c r="I121" s="477"/>
      <c r="J121" s="477"/>
      <c r="K121" s="480"/>
      <c r="L121" s="477"/>
      <c r="M121" s="477"/>
      <c r="N121" s="477"/>
      <c r="O121" s="477"/>
      <c r="P121" s="481"/>
    </row>
    <row r="122" spans="2:16" ht="14.25">
      <c r="B122" s="478"/>
      <c r="C122" s="478"/>
      <c r="D122" s="477"/>
      <c r="E122" s="477"/>
      <c r="F122" s="477"/>
      <c r="G122" s="478"/>
      <c r="H122" s="478"/>
      <c r="I122" s="477"/>
      <c r="J122" s="477"/>
      <c r="K122" s="480"/>
      <c r="L122" s="477"/>
      <c r="M122" s="477"/>
      <c r="N122" s="477"/>
      <c r="O122" s="477"/>
      <c r="P122" s="481"/>
    </row>
    <row r="123" spans="2:16" ht="14.25">
      <c r="B123" s="478"/>
      <c r="C123" s="478"/>
      <c r="D123" s="477"/>
      <c r="E123" s="477"/>
      <c r="F123" s="477"/>
      <c r="G123" s="478"/>
      <c r="H123" s="478"/>
      <c r="I123" s="477"/>
      <c r="J123" s="477"/>
      <c r="K123" s="480"/>
      <c r="L123" s="477"/>
      <c r="M123" s="477"/>
      <c r="N123" s="477"/>
      <c r="O123" s="477"/>
      <c r="P123" s="481"/>
    </row>
    <row r="124" spans="2:16" ht="14.25">
      <c r="B124" s="478"/>
      <c r="C124" s="478"/>
      <c r="D124" s="477"/>
      <c r="E124" s="477"/>
      <c r="F124" s="477"/>
      <c r="G124" s="478"/>
      <c r="H124" s="478"/>
      <c r="I124" s="477"/>
      <c r="J124" s="477"/>
      <c r="K124" s="480"/>
      <c r="L124" s="477"/>
      <c r="M124" s="477"/>
      <c r="N124" s="477"/>
      <c r="O124" s="477"/>
      <c r="P124" s="481"/>
    </row>
    <row r="125" spans="2:16" ht="14.25">
      <c r="B125" s="478"/>
      <c r="C125" s="478"/>
      <c r="D125" s="477"/>
      <c r="E125" s="477"/>
      <c r="F125" s="477"/>
      <c r="G125" s="478"/>
      <c r="H125" s="478"/>
      <c r="I125" s="477"/>
      <c r="J125" s="477"/>
      <c r="K125" s="480"/>
      <c r="L125" s="477"/>
      <c r="M125" s="477"/>
      <c r="N125" s="477"/>
      <c r="O125" s="477"/>
      <c r="P125" s="481"/>
    </row>
    <row r="126" spans="2:16" ht="14.25">
      <c r="B126" s="478"/>
      <c r="C126" s="478"/>
      <c r="D126" s="477"/>
      <c r="E126" s="477"/>
      <c r="F126" s="477"/>
      <c r="G126" s="478"/>
      <c r="H126" s="478"/>
      <c r="I126" s="477"/>
      <c r="J126" s="477"/>
      <c r="K126" s="480"/>
      <c r="L126" s="477"/>
      <c r="M126" s="477"/>
      <c r="N126" s="477"/>
      <c r="O126" s="477"/>
      <c r="P126" s="481"/>
    </row>
    <row r="127" spans="2:16" ht="14.25">
      <c r="B127" s="478"/>
      <c r="C127" s="478"/>
      <c r="D127" s="477"/>
      <c r="E127" s="477"/>
      <c r="F127" s="477"/>
      <c r="G127" s="478"/>
      <c r="H127" s="478"/>
      <c r="I127" s="477"/>
      <c r="J127" s="477"/>
      <c r="K127" s="480"/>
      <c r="L127" s="477"/>
      <c r="M127" s="477"/>
      <c r="N127" s="477"/>
      <c r="O127" s="477"/>
      <c r="P127" s="481"/>
    </row>
    <row r="128" spans="2:16" ht="14.25">
      <c r="B128" s="478"/>
      <c r="C128" s="478"/>
      <c r="D128" s="477"/>
      <c r="E128" s="477"/>
      <c r="F128" s="477"/>
      <c r="G128" s="478"/>
      <c r="H128" s="478"/>
      <c r="I128" s="477"/>
      <c r="J128" s="477"/>
      <c r="K128" s="480"/>
      <c r="L128" s="477"/>
      <c r="M128" s="477"/>
      <c r="N128" s="477"/>
      <c r="O128" s="477"/>
      <c r="P128" s="481"/>
    </row>
    <row r="129" spans="2:16" ht="14.25">
      <c r="B129" s="478"/>
      <c r="C129" s="478"/>
      <c r="D129" s="477"/>
      <c r="E129" s="477"/>
      <c r="F129" s="477"/>
      <c r="G129" s="478"/>
      <c r="H129" s="478"/>
      <c r="I129" s="477"/>
      <c r="J129" s="477"/>
      <c r="K129" s="480"/>
      <c r="L129" s="477"/>
      <c r="M129" s="477"/>
      <c r="N129" s="477"/>
      <c r="O129" s="477"/>
      <c r="P129" s="481"/>
    </row>
    <row r="130" spans="2:16" ht="14.25">
      <c r="B130" s="478"/>
      <c r="C130" s="478"/>
      <c r="D130" s="477"/>
      <c r="E130" s="477"/>
      <c r="F130" s="477"/>
      <c r="G130" s="478"/>
      <c r="H130" s="478"/>
      <c r="I130" s="477"/>
      <c r="J130" s="477"/>
      <c r="K130" s="480"/>
      <c r="L130" s="477"/>
      <c r="M130" s="477"/>
      <c r="N130" s="477"/>
      <c r="O130" s="477"/>
      <c r="P130" s="481"/>
    </row>
    <row r="131" spans="2:16" ht="14.25">
      <c r="B131" s="478"/>
      <c r="C131" s="478"/>
      <c r="D131" s="477"/>
      <c r="E131" s="477"/>
      <c r="F131" s="477"/>
      <c r="G131" s="478"/>
      <c r="H131" s="478"/>
      <c r="I131" s="477"/>
      <c r="J131" s="477"/>
      <c r="K131" s="480"/>
      <c r="L131" s="477"/>
      <c r="M131" s="477"/>
      <c r="N131" s="477"/>
      <c r="O131" s="477"/>
      <c r="P131" s="481"/>
    </row>
    <row r="132" spans="2:16" ht="14.25">
      <c r="B132" s="478"/>
      <c r="C132" s="478"/>
      <c r="D132" s="477"/>
      <c r="E132" s="477"/>
      <c r="F132" s="477"/>
      <c r="G132" s="478"/>
      <c r="H132" s="478"/>
      <c r="I132" s="477"/>
      <c r="J132" s="477"/>
      <c r="K132" s="480"/>
      <c r="L132" s="477"/>
      <c r="M132" s="477"/>
      <c r="N132" s="477"/>
      <c r="O132" s="477"/>
      <c r="P132" s="481"/>
    </row>
    <row r="133" spans="2:16" ht="14.25">
      <c r="B133" s="478"/>
      <c r="C133" s="478"/>
      <c r="D133" s="477"/>
      <c r="E133" s="477"/>
      <c r="F133" s="477"/>
      <c r="G133" s="478"/>
      <c r="H133" s="478"/>
      <c r="I133" s="477"/>
      <c r="J133" s="477"/>
      <c r="K133" s="480"/>
      <c r="L133" s="477"/>
      <c r="M133" s="477"/>
      <c r="N133" s="477"/>
      <c r="O133" s="477"/>
      <c r="P133" s="481"/>
    </row>
    <row r="134" spans="2:16" ht="14.25">
      <c r="B134" s="478"/>
      <c r="C134" s="478"/>
      <c r="D134" s="477"/>
      <c r="E134" s="477"/>
      <c r="F134" s="477"/>
      <c r="G134" s="478"/>
      <c r="H134" s="478"/>
      <c r="I134" s="477"/>
      <c r="J134" s="477"/>
      <c r="K134" s="480"/>
      <c r="L134" s="477"/>
      <c r="M134" s="477"/>
      <c r="N134" s="477"/>
      <c r="O134" s="477"/>
      <c r="P134" s="481"/>
    </row>
    <row r="135" spans="2:16" ht="14.25">
      <c r="B135" s="478"/>
      <c r="C135" s="478"/>
      <c r="D135" s="477"/>
      <c r="E135" s="477"/>
      <c r="F135" s="477"/>
      <c r="G135" s="478"/>
      <c r="H135" s="478"/>
      <c r="I135" s="477"/>
      <c r="J135" s="477"/>
      <c r="K135" s="480"/>
      <c r="L135" s="477"/>
      <c r="M135" s="477"/>
      <c r="N135" s="477"/>
      <c r="O135" s="477"/>
      <c r="P135" s="481"/>
    </row>
    <row r="136" spans="2:16" ht="14.25">
      <c r="B136" s="478"/>
      <c r="C136" s="478"/>
      <c r="D136" s="477"/>
      <c r="E136" s="477"/>
      <c r="F136" s="477"/>
      <c r="G136" s="478"/>
      <c r="H136" s="478"/>
      <c r="I136" s="477"/>
      <c r="J136" s="477"/>
      <c r="K136" s="480"/>
      <c r="L136" s="477"/>
      <c r="M136" s="477"/>
      <c r="N136" s="477"/>
      <c r="O136" s="477"/>
      <c r="P136" s="481"/>
    </row>
    <row r="137" spans="2:16" ht="14.25">
      <c r="B137" s="478"/>
      <c r="C137" s="478"/>
      <c r="D137" s="477"/>
      <c r="E137" s="477"/>
      <c r="F137" s="477"/>
      <c r="G137" s="478"/>
      <c r="H137" s="478"/>
      <c r="I137" s="477"/>
      <c r="J137" s="477"/>
      <c r="K137" s="480"/>
      <c r="L137" s="477"/>
      <c r="M137" s="477"/>
      <c r="N137" s="477"/>
      <c r="O137" s="477"/>
      <c r="P137" s="481"/>
    </row>
    <row r="138" spans="2:16" ht="14.25">
      <c r="B138" s="478"/>
      <c r="C138" s="478"/>
      <c r="D138" s="477"/>
      <c r="E138" s="477"/>
      <c r="F138" s="477"/>
      <c r="G138" s="478"/>
      <c r="H138" s="478"/>
      <c r="I138" s="477"/>
      <c r="J138" s="477"/>
      <c r="K138" s="480"/>
      <c r="L138" s="477"/>
      <c r="M138" s="477"/>
      <c r="N138" s="477"/>
      <c r="O138" s="477"/>
      <c r="P138" s="481"/>
    </row>
    <row r="139" spans="2:16" ht="14.25">
      <c r="B139" s="478"/>
      <c r="C139" s="478"/>
      <c r="D139" s="477"/>
      <c r="E139" s="477"/>
      <c r="F139" s="477"/>
      <c r="G139" s="478"/>
      <c r="H139" s="478"/>
      <c r="I139" s="477"/>
      <c r="J139" s="477"/>
      <c r="K139" s="480"/>
      <c r="L139" s="477"/>
      <c r="M139" s="477"/>
      <c r="N139" s="477"/>
      <c r="O139" s="477"/>
      <c r="P139" s="481"/>
    </row>
    <row r="140" spans="2:16" ht="14.25">
      <c r="B140" s="478"/>
      <c r="C140" s="478"/>
      <c r="D140" s="477"/>
      <c r="E140" s="477"/>
      <c r="F140" s="477"/>
      <c r="G140" s="478"/>
      <c r="H140" s="478"/>
      <c r="I140" s="477"/>
      <c r="J140" s="477"/>
      <c r="K140" s="480"/>
      <c r="L140" s="477"/>
      <c r="M140" s="477"/>
      <c r="N140" s="477"/>
      <c r="O140" s="477"/>
      <c r="P140" s="481"/>
    </row>
    <row r="141" spans="2:16" ht="14.25">
      <c r="B141" s="478"/>
      <c r="C141" s="478"/>
      <c r="D141" s="477"/>
      <c r="E141" s="477"/>
      <c r="F141" s="477"/>
      <c r="G141" s="478"/>
      <c r="H141" s="478"/>
      <c r="I141" s="477"/>
      <c r="J141" s="477"/>
      <c r="K141" s="480"/>
      <c r="L141" s="477"/>
      <c r="M141" s="477"/>
      <c r="N141" s="477"/>
      <c r="O141" s="477"/>
      <c r="P141" s="481"/>
    </row>
    <row r="142" spans="2:16" ht="14.25">
      <c r="B142" s="478"/>
      <c r="C142" s="478"/>
      <c r="D142" s="477"/>
      <c r="E142" s="477"/>
      <c r="F142" s="477"/>
      <c r="G142" s="478"/>
      <c r="H142" s="478"/>
      <c r="I142" s="477"/>
      <c r="J142" s="477"/>
      <c r="K142" s="480"/>
      <c r="L142" s="477"/>
      <c r="M142" s="477"/>
      <c r="N142" s="477"/>
      <c r="O142" s="477"/>
      <c r="P142" s="481"/>
    </row>
    <row r="143" spans="2:16" ht="14.25">
      <c r="B143" s="478"/>
      <c r="C143" s="478"/>
      <c r="D143" s="477"/>
      <c r="E143" s="477"/>
      <c r="F143" s="477"/>
      <c r="G143" s="478"/>
      <c r="H143" s="478"/>
      <c r="I143" s="477"/>
      <c r="J143" s="477"/>
      <c r="K143" s="480"/>
      <c r="L143" s="477"/>
      <c r="M143" s="477"/>
      <c r="N143" s="477"/>
      <c r="O143" s="477"/>
      <c r="P143" s="481"/>
    </row>
    <row r="144" spans="2:16" ht="14.25">
      <c r="B144" s="478"/>
      <c r="C144" s="478"/>
      <c r="D144" s="477"/>
      <c r="E144" s="477"/>
      <c r="F144" s="477"/>
      <c r="G144" s="478"/>
      <c r="H144" s="478"/>
      <c r="I144" s="477"/>
      <c r="J144" s="477"/>
      <c r="K144" s="480"/>
      <c r="L144" s="477"/>
      <c r="M144" s="477"/>
      <c r="N144" s="477"/>
      <c r="O144" s="477"/>
      <c r="P144" s="481"/>
    </row>
    <row r="145" spans="2:16" ht="14.25">
      <c r="B145" s="478"/>
      <c r="C145" s="478"/>
      <c r="D145" s="477"/>
      <c r="E145" s="477"/>
      <c r="F145" s="477"/>
      <c r="G145" s="478"/>
      <c r="H145" s="478"/>
      <c r="I145" s="477"/>
      <c r="J145" s="477"/>
      <c r="K145" s="480"/>
      <c r="L145" s="477"/>
      <c r="M145" s="477"/>
      <c r="N145" s="477"/>
      <c r="O145" s="477"/>
      <c r="P145" s="481"/>
    </row>
    <row r="146" spans="2:16" ht="14.25">
      <c r="B146" s="478"/>
      <c r="C146" s="478"/>
      <c r="D146" s="477"/>
      <c r="E146" s="477"/>
      <c r="F146" s="477"/>
      <c r="G146" s="478"/>
      <c r="H146" s="478"/>
      <c r="I146" s="477"/>
      <c r="J146" s="477"/>
      <c r="K146" s="480"/>
      <c r="L146" s="477"/>
      <c r="M146" s="477"/>
      <c r="N146" s="477"/>
      <c r="O146" s="477"/>
      <c r="P146" s="481"/>
    </row>
    <row r="147" spans="2:16" ht="14.25">
      <c r="B147" s="478"/>
      <c r="C147" s="478"/>
      <c r="D147" s="477"/>
      <c r="E147" s="477"/>
      <c r="F147" s="477"/>
      <c r="G147" s="478"/>
      <c r="H147" s="478"/>
      <c r="I147" s="477"/>
      <c r="J147" s="477"/>
      <c r="K147" s="480"/>
      <c r="L147" s="477"/>
      <c r="M147" s="477"/>
      <c r="N147" s="477"/>
      <c r="O147" s="477"/>
      <c r="P147" s="481"/>
    </row>
    <row r="148" spans="2:16" ht="14.25">
      <c r="B148" s="478"/>
      <c r="C148" s="478"/>
      <c r="D148" s="477"/>
      <c r="E148" s="477"/>
      <c r="F148" s="477"/>
      <c r="G148" s="478"/>
      <c r="H148" s="478"/>
      <c r="I148" s="477"/>
      <c r="J148" s="477"/>
      <c r="K148" s="480"/>
      <c r="L148" s="477"/>
      <c r="M148" s="477"/>
      <c r="N148" s="477"/>
      <c r="O148" s="477"/>
      <c r="P148" s="481"/>
    </row>
    <row r="149" spans="2:16" ht="14.25">
      <c r="B149" s="478"/>
      <c r="C149" s="478"/>
      <c r="D149" s="477"/>
      <c r="E149" s="477"/>
      <c r="F149" s="477"/>
      <c r="G149" s="478"/>
      <c r="H149" s="478"/>
      <c r="I149" s="477"/>
      <c r="J149" s="477"/>
      <c r="K149" s="480"/>
      <c r="L149" s="477"/>
      <c r="M149" s="477"/>
      <c r="N149" s="477"/>
      <c r="O149" s="477"/>
      <c r="P149" s="481"/>
    </row>
    <row r="150" spans="2:16" ht="14.25">
      <c r="B150" s="478"/>
      <c r="C150" s="478"/>
      <c r="D150" s="477"/>
      <c r="E150" s="477"/>
      <c r="F150" s="477"/>
      <c r="G150" s="478"/>
      <c r="H150" s="478"/>
      <c r="I150" s="477"/>
      <c r="J150" s="477"/>
      <c r="K150" s="480"/>
      <c r="L150" s="477"/>
      <c r="M150" s="477"/>
      <c r="N150" s="477"/>
      <c r="O150" s="477"/>
      <c r="P150" s="481"/>
    </row>
    <row r="151" spans="2:16" ht="14.25">
      <c r="B151" s="478"/>
      <c r="C151" s="478"/>
      <c r="D151" s="477"/>
      <c r="E151" s="477"/>
      <c r="F151" s="477"/>
      <c r="G151" s="478"/>
      <c r="H151" s="478"/>
      <c r="I151" s="477"/>
      <c r="J151" s="477"/>
      <c r="K151" s="480"/>
      <c r="L151" s="477"/>
      <c r="M151" s="477"/>
      <c r="N151" s="477"/>
      <c r="O151" s="477"/>
      <c r="P151" s="481"/>
    </row>
    <row r="152" spans="2:16" ht="14.25">
      <c r="B152" s="478"/>
      <c r="C152" s="478"/>
      <c r="D152" s="477"/>
      <c r="E152" s="477"/>
      <c r="F152" s="477"/>
      <c r="G152" s="478"/>
      <c r="H152" s="478"/>
      <c r="I152" s="477"/>
      <c r="J152" s="477"/>
      <c r="K152" s="480"/>
      <c r="L152" s="477"/>
      <c r="M152" s="477"/>
      <c r="N152" s="477"/>
      <c r="O152" s="477"/>
      <c r="P152" s="481"/>
    </row>
    <row r="153" spans="2:16" ht="14.25">
      <c r="B153" s="478"/>
      <c r="C153" s="478"/>
      <c r="D153" s="477"/>
      <c r="E153" s="477"/>
      <c r="F153" s="477"/>
      <c r="G153" s="478"/>
      <c r="H153" s="478"/>
      <c r="I153" s="477"/>
      <c r="J153" s="477"/>
      <c r="K153" s="480"/>
      <c r="L153" s="477"/>
      <c r="M153" s="477"/>
      <c r="N153" s="477"/>
      <c r="O153" s="477"/>
      <c r="P153" s="481"/>
    </row>
    <row r="154" spans="2:16" ht="14.25">
      <c r="B154" s="478"/>
      <c r="C154" s="478"/>
      <c r="D154" s="477"/>
      <c r="E154" s="477"/>
      <c r="F154" s="477"/>
      <c r="G154" s="478"/>
      <c r="H154" s="478"/>
      <c r="I154" s="477"/>
      <c r="J154" s="477"/>
      <c r="K154" s="480"/>
      <c r="L154" s="477"/>
      <c r="M154" s="477"/>
      <c r="N154" s="477"/>
      <c r="O154" s="477"/>
      <c r="P154" s="481"/>
    </row>
    <row r="155" spans="2:16" ht="14.25">
      <c r="B155" s="478"/>
      <c r="C155" s="478"/>
      <c r="D155" s="477"/>
      <c r="E155" s="477"/>
      <c r="F155" s="477"/>
      <c r="G155" s="478"/>
      <c r="H155" s="478"/>
      <c r="I155" s="477"/>
      <c r="J155" s="477"/>
      <c r="K155" s="480"/>
      <c r="L155" s="477"/>
      <c r="M155" s="477"/>
      <c r="N155" s="477"/>
      <c r="O155" s="477"/>
      <c r="P155" s="481"/>
    </row>
    <row r="156" spans="2:16" ht="14.25">
      <c r="B156" s="478"/>
      <c r="C156" s="478"/>
      <c r="D156" s="477"/>
      <c r="E156" s="477"/>
      <c r="F156" s="477"/>
      <c r="G156" s="478"/>
      <c r="H156" s="478"/>
      <c r="I156" s="477"/>
      <c r="J156" s="477"/>
      <c r="K156" s="480"/>
      <c r="L156" s="477"/>
      <c r="M156" s="477"/>
      <c r="N156" s="477"/>
      <c r="O156" s="477"/>
      <c r="P156" s="481"/>
    </row>
    <row r="157" spans="2:16" ht="14.25">
      <c r="B157" s="478"/>
      <c r="C157" s="478"/>
      <c r="D157" s="477"/>
      <c r="E157" s="477"/>
      <c r="F157" s="477"/>
      <c r="G157" s="478"/>
      <c r="H157" s="478"/>
      <c r="I157" s="477"/>
      <c r="J157" s="477"/>
      <c r="K157" s="480"/>
      <c r="L157" s="477"/>
      <c r="M157" s="477"/>
      <c r="N157" s="477"/>
      <c r="O157" s="477"/>
      <c r="P157" s="481"/>
    </row>
    <row r="158" spans="2:16" ht="14.25">
      <c r="B158" s="478"/>
      <c r="C158" s="478"/>
      <c r="D158" s="477"/>
      <c r="E158" s="477"/>
      <c r="F158" s="477"/>
      <c r="G158" s="478"/>
      <c r="H158" s="478"/>
      <c r="I158" s="477"/>
      <c r="J158" s="477"/>
      <c r="K158" s="480"/>
      <c r="L158" s="477"/>
      <c r="M158" s="477"/>
      <c r="N158" s="477"/>
      <c r="O158" s="477"/>
      <c r="P158" s="481"/>
    </row>
    <row r="159" spans="2:16" ht="14.25">
      <c r="B159" s="478"/>
      <c r="C159" s="478"/>
      <c r="D159" s="477"/>
      <c r="E159" s="477"/>
      <c r="F159" s="477"/>
      <c r="G159" s="478"/>
      <c r="H159" s="478"/>
      <c r="I159" s="477"/>
      <c r="J159" s="477"/>
      <c r="K159" s="480"/>
      <c r="L159" s="477"/>
      <c r="M159" s="477"/>
      <c r="N159" s="477"/>
      <c r="O159" s="477"/>
      <c r="P159" s="481"/>
    </row>
    <row r="160" spans="2:16" ht="14.25">
      <c r="B160" s="478"/>
      <c r="C160" s="478"/>
      <c r="D160" s="477"/>
      <c r="E160" s="477"/>
      <c r="F160" s="477"/>
      <c r="G160" s="478"/>
      <c r="H160" s="478"/>
      <c r="I160" s="477"/>
      <c r="J160" s="477"/>
      <c r="K160" s="480"/>
      <c r="L160" s="477"/>
      <c r="M160" s="477"/>
      <c r="N160" s="477"/>
      <c r="O160" s="477"/>
      <c r="P160" s="481"/>
    </row>
    <row r="161" spans="2:16" ht="14.25">
      <c r="B161" s="478"/>
      <c r="C161" s="478"/>
      <c r="D161" s="477"/>
      <c r="E161" s="477"/>
      <c r="F161" s="477"/>
      <c r="G161" s="478"/>
      <c r="H161" s="478"/>
      <c r="I161" s="477"/>
      <c r="J161" s="477"/>
      <c r="K161" s="480"/>
      <c r="L161" s="477"/>
      <c r="M161" s="477"/>
      <c r="N161" s="477"/>
      <c r="O161" s="477"/>
      <c r="P161" s="481"/>
    </row>
    <row r="162" spans="2:16" ht="14.25">
      <c r="B162" s="478"/>
      <c r="C162" s="478"/>
      <c r="D162" s="477"/>
      <c r="E162" s="477"/>
      <c r="F162" s="477"/>
      <c r="G162" s="478"/>
      <c r="H162" s="478"/>
      <c r="I162" s="477"/>
      <c r="J162" s="477"/>
      <c r="K162" s="480"/>
      <c r="L162" s="477"/>
      <c r="M162" s="477"/>
      <c r="N162" s="477"/>
      <c r="O162" s="477"/>
      <c r="P162" s="481"/>
    </row>
    <row r="163" spans="2:16" ht="14.25">
      <c r="B163" s="478"/>
      <c r="C163" s="478"/>
      <c r="D163" s="477"/>
      <c r="E163" s="477"/>
      <c r="F163" s="477"/>
      <c r="G163" s="478"/>
      <c r="H163" s="478"/>
      <c r="I163" s="477"/>
      <c r="J163" s="477"/>
      <c r="K163" s="480"/>
      <c r="L163" s="477"/>
      <c r="M163" s="477"/>
      <c r="N163" s="477"/>
      <c r="O163" s="477"/>
      <c r="P163" s="481"/>
    </row>
    <row r="164" spans="2:16" ht="14.25">
      <c r="B164" s="478"/>
      <c r="C164" s="478"/>
      <c r="D164" s="477"/>
      <c r="E164" s="477"/>
      <c r="F164" s="477"/>
      <c r="G164" s="478"/>
      <c r="H164" s="478"/>
      <c r="I164" s="477"/>
      <c r="J164" s="477"/>
      <c r="K164" s="480"/>
      <c r="L164" s="477"/>
      <c r="M164" s="477"/>
      <c r="N164" s="477"/>
      <c r="O164" s="477"/>
      <c r="P164" s="481"/>
    </row>
    <row r="165" spans="2:16" ht="14.25">
      <c r="B165" s="478"/>
      <c r="C165" s="478"/>
      <c r="D165" s="477"/>
      <c r="E165" s="477"/>
      <c r="F165" s="477"/>
      <c r="G165" s="478"/>
      <c r="H165" s="478"/>
      <c r="I165" s="477"/>
      <c r="J165" s="477"/>
      <c r="K165" s="480"/>
      <c r="L165" s="477"/>
      <c r="M165" s="477"/>
      <c r="N165" s="477"/>
      <c r="O165" s="477"/>
      <c r="P165" s="481"/>
    </row>
    <row r="166" spans="2:16" ht="14.25">
      <c r="B166" s="478"/>
      <c r="C166" s="478"/>
      <c r="D166" s="477"/>
      <c r="E166" s="477"/>
      <c r="F166" s="477"/>
      <c r="G166" s="478"/>
      <c r="H166" s="478"/>
      <c r="I166" s="477"/>
      <c r="J166" s="477"/>
      <c r="K166" s="480"/>
      <c r="L166" s="477"/>
      <c r="M166" s="477"/>
      <c r="N166" s="477"/>
      <c r="O166" s="477"/>
      <c r="P166" s="481"/>
    </row>
    <row r="167" spans="2:16" ht="14.25">
      <c r="B167" s="478"/>
      <c r="C167" s="478"/>
      <c r="D167" s="477"/>
      <c r="E167" s="477"/>
      <c r="F167" s="477"/>
      <c r="G167" s="478"/>
      <c r="H167" s="478"/>
      <c r="I167" s="477"/>
      <c r="J167" s="477"/>
      <c r="K167" s="480"/>
      <c r="L167" s="477"/>
      <c r="M167" s="477"/>
      <c r="N167" s="477"/>
      <c r="O167" s="477"/>
      <c r="P167" s="481"/>
    </row>
    <row r="168" spans="2:16" ht="14.25">
      <c r="B168" s="478"/>
      <c r="C168" s="478"/>
      <c r="D168" s="477"/>
      <c r="E168" s="477"/>
      <c r="F168" s="477"/>
      <c r="G168" s="478"/>
      <c r="H168" s="478"/>
      <c r="I168" s="477"/>
      <c r="J168" s="477"/>
      <c r="K168" s="480"/>
      <c r="L168" s="477"/>
      <c r="M168" s="477"/>
      <c r="N168" s="477"/>
      <c r="O168" s="477"/>
      <c r="P168" s="481"/>
    </row>
    <row r="169" spans="2:16" ht="14.25">
      <c r="B169" s="478"/>
      <c r="C169" s="478"/>
      <c r="D169" s="477"/>
      <c r="E169" s="477"/>
      <c r="F169" s="477"/>
      <c r="G169" s="478"/>
      <c r="H169" s="478"/>
      <c r="I169" s="477"/>
      <c r="J169" s="477"/>
      <c r="K169" s="480"/>
      <c r="L169" s="477"/>
      <c r="M169" s="477"/>
      <c r="N169" s="477"/>
      <c r="O169" s="477"/>
      <c r="P169" s="481"/>
    </row>
    <row r="170" spans="2:16" ht="14.25">
      <c r="B170" s="478"/>
      <c r="C170" s="478"/>
      <c r="D170" s="477"/>
      <c r="E170" s="477"/>
      <c r="F170" s="477"/>
      <c r="G170" s="478"/>
      <c r="H170" s="478"/>
      <c r="I170" s="477"/>
      <c r="J170" s="477"/>
      <c r="K170" s="480"/>
      <c r="L170" s="477"/>
      <c r="M170" s="477"/>
      <c r="N170" s="477"/>
      <c r="O170" s="477"/>
      <c r="P170" s="481"/>
    </row>
    <row r="171" spans="2:16" ht="14.25">
      <c r="B171" s="478"/>
      <c r="C171" s="478"/>
      <c r="D171" s="477"/>
      <c r="E171" s="477"/>
      <c r="F171" s="477"/>
      <c r="G171" s="478"/>
      <c r="H171" s="478"/>
      <c r="I171" s="477"/>
      <c r="J171" s="477"/>
      <c r="K171" s="480"/>
      <c r="L171" s="477"/>
      <c r="M171" s="477"/>
      <c r="N171" s="477"/>
      <c r="O171" s="477"/>
      <c r="P171" s="481"/>
    </row>
    <row r="172" spans="2:16" ht="14.25">
      <c r="B172" s="478"/>
      <c r="C172" s="478"/>
      <c r="D172" s="477"/>
      <c r="E172" s="477"/>
      <c r="F172" s="477"/>
      <c r="G172" s="478"/>
      <c r="H172" s="478"/>
      <c r="I172" s="477"/>
      <c r="J172" s="477"/>
      <c r="K172" s="480"/>
      <c r="L172" s="477"/>
      <c r="M172" s="477"/>
      <c r="N172" s="477"/>
      <c r="O172" s="477"/>
      <c r="P172" s="481"/>
    </row>
    <row r="173" spans="2:16" ht="14.25">
      <c r="B173" s="478"/>
      <c r="C173" s="478"/>
      <c r="D173" s="477"/>
      <c r="E173" s="477"/>
      <c r="F173" s="477"/>
      <c r="G173" s="478"/>
      <c r="H173" s="478"/>
      <c r="I173" s="477"/>
      <c r="J173" s="477"/>
      <c r="K173" s="480"/>
      <c r="L173" s="477"/>
      <c r="M173" s="477"/>
      <c r="N173" s="477"/>
      <c r="O173" s="477"/>
      <c r="P173" s="481"/>
    </row>
    <row r="174" spans="2:16" ht="14.25">
      <c r="B174" s="478"/>
      <c r="C174" s="478"/>
      <c r="D174" s="477"/>
      <c r="E174" s="477"/>
      <c r="F174" s="477"/>
      <c r="G174" s="478"/>
      <c r="H174" s="478"/>
      <c r="I174" s="477"/>
      <c r="J174" s="477"/>
      <c r="K174" s="480"/>
      <c r="L174" s="477"/>
      <c r="M174" s="477"/>
      <c r="N174" s="477"/>
      <c r="O174" s="477"/>
      <c r="P174" s="481"/>
    </row>
    <row r="175" spans="2:16" ht="14.25">
      <c r="B175" s="478"/>
      <c r="C175" s="478"/>
      <c r="D175" s="477"/>
      <c r="E175" s="477"/>
      <c r="F175" s="477"/>
      <c r="G175" s="478"/>
      <c r="H175" s="478"/>
      <c r="I175" s="477"/>
      <c r="J175" s="477"/>
      <c r="K175" s="480"/>
      <c r="L175" s="477"/>
      <c r="M175" s="477"/>
      <c r="N175" s="477"/>
      <c r="O175" s="477"/>
      <c r="P175" s="481"/>
    </row>
    <row r="176" spans="2:16" ht="14.25">
      <c r="B176" s="478"/>
      <c r="C176" s="478"/>
      <c r="D176" s="477"/>
      <c r="E176" s="477"/>
      <c r="F176" s="477"/>
      <c r="G176" s="478"/>
      <c r="H176" s="478"/>
      <c r="I176" s="477"/>
      <c r="J176" s="477"/>
      <c r="K176" s="480"/>
      <c r="L176" s="477"/>
      <c r="M176" s="477"/>
      <c r="N176" s="477"/>
      <c r="O176" s="477"/>
      <c r="P176" s="481"/>
    </row>
    <row r="177" spans="2:16" ht="14.25">
      <c r="B177" s="478"/>
      <c r="C177" s="478"/>
      <c r="D177" s="477"/>
      <c r="E177" s="477"/>
      <c r="F177" s="477"/>
      <c r="G177" s="478"/>
      <c r="H177" s="478"/>
      <c r="I177" s="477"/>
      <c r="J177" s="477"/>
      <c r="K177" s="480"/>
      <c r="L177" s="477"/>
      <c r="M177" s="477"/>
      <c r="N177" s="477"/>
      <c r="O177" s="477"/>
      <c r="P177" s="481"/>
    </row>
    <row r="178" spans="2:16" ht="14.25">
      <c r="B178" s="478"/>
      <c r="C178" s="478"/>
      <c r="D178" s="477"/>
      <c r="E178" s="477"/>
      <c r="F178" s="477"/>
      <c r="G178" s="478"/>
      <c r="H178" s="478"/>
      <c r="I178" s="477"/>
      <c r="J178" s="477"/>
      <c r="K178" s="480"/>
      <c r="L178" s="477"/>
      <c r="M178" s="477"/>
      <c r="N178" s="477"/>
      <c r="O178" s="477"/>
      <c r="P178" s="481"/>
    </row>
    <row r="179" spans="2:16" ht="14.25">
      <c r="B179" s="478"/>
      <c r="C179" s="478"/>
      <c r="D179" s="477"/>
      <c r="E179" s="477"/>
      <c r="F179" s="477"/>
      <c r="G179" s="478"/>
      <c r="H179" s="478"/>
      <c r="I179" s="477"/>
      <c r="J179" s="477"/>
      <c r="K179" s="480"/>
      <c r="L179" s="477"/>
      <c r="M179" s="477"/>
      <c r="N179" s="477"/>
      <c r="O179" s="477"/>
      <c r="P179" s="481"/>
    </row>
    <row r="180" spans="2:16" ht="14.25">
      <c r="B180" s="478"/>
      <c r="C180" s="478"/>
      <c r="D180" s="477"/>
      <c r="E180" s="477"/>
      <c r="F180" s="477"/>
      <c r="G180" s="478"/>
      <c r="H180" s="478"/>
      <c r="I180" s="477"/>
      <c r="J180" s="477"/>
      <c r="K180" s="480"/>
      <c r="L180" s="477"/>
      <c r="M180" s="477"/>
      <c r="N180" s="477"/>
      <c r="O180" s="477"/>
      <c r="P180" s="481"/>
    </row>
    <row r="181" spans="2:16" ht="14.25">
      <c r="B181" s="478"/>
      <c r="C181" s="478"/>
      <c r="D181" s="477"/>
      <c r="E181" s="477"/>
      <c r="F181" s="477"/>
      <c r="G181" s="478"/>
      <c r="H181" s="478"/>
      <c r="I181" s="477"/>
      <c r="J181" s="477"/>
      <c r="K181" s="480"/>
      <c r="L181" s="477"/>
      <c r="M181" s="477"/>
      <c r="N181" s="477"/>
      <c r="O181" s="477"/>
      <c r="P181" s="481"/>
    </row>
    <row r="182" spans="2:16" ht="14.25">
      <c r="B182" s="478"/>
      <c r="C182" s="478"/>
      <c r="D182" s="477"/>
      <c r="E182" s="477"/>
      <c r="F182" s="477"/>
      <c r="G182" s="478"/>
      <c r="H182" s="478"/>
      <c r="I182" s="477"/>
      <c r="J182" s="477"/>
      <c r="K182" s="480"/>
      <c r="L182" s="477"/>
      <c r="M182" s="477"/>
      <c r="N182" s="477"/>
      <c r="O182" s="477"/>
      <c r="P182" s="481"/>
    </row>
    <row r="183" spans="2:16" ht="14.25">
      <c r="B183" s="478"/>
      <c r="C183" s="478"/>
      <c r="D183" s="477"/>
      <c r="E183" s="477"/>
      <c r="F183" s="477"/>
      <c r="G183" s="478"/>
      <c r="H183" s="478"/>
      <c r="I183" s="477"/>
      <c r="J183" s="477"/>
      <c r="K183" s="480"/>
      <c r="L183" s="477"/>
      <c r="M183" s="477"/>
      <c r="N183" s="477"/>
      <c r="O183" s="477"/>
      <c r="P183" s="481"/>
    </row>
    <row r="184" spans="2:16" ht="14.25">
      <c r="B184" s="478"/>
      <c r="C184" s="478"/>
      <c r="D184" s="477"/>
      <c r="E184" s="477"/>
      <c r="F184" s="477"/>
      <c r="G184" s="478"/>
      <c r="H184" s="478"/>
      <c r="I184" s="477"/>
      <c r="J184" s="477"/>
      <c r="K184" s="480"/>
      <c r="L184" s="477"/>
      <c r="M184" s="477"/>
      <c r="N184" s="477"/>
      <c r="O184" s="477"/>
      <c r="P184" s="481"/>
    </row>
    <row r="185" spans="2:16" ht="14.25">
      <c r="B185" s="478"/>
      <c r="C185" s="478"/>
      <c r="D185" s="477"/>
      <c r="E185" s="477"/>
      <c r="F185" s="477"/>
      <c r="G185" s="478"/>
      <c r="H185" s="478"/>
      <c r="I185" s="477"/>
      <c r="J185" s="477"/>
      <c r="K185" s="480"/>
      <c r="L185" s="477"/>
      <c r="M185" s="477"/>
      <c r="N185" s="477"/>
      <c r="O185" s="477"/>
      <c r="P185" s="481"/>
    </row>
    <row r="186" spans="2:16" ht="14.25">
      <c r="B186" s="478"/>
      <c r="C186" s="478"/>
      <c r="D186" s="477"/>
      <c r="E186" s="477"/>
      <c r="F186" s="477"/>
      <c r="G186" s="478"/>
      <c r="H186" s="478"/>
      <c r="I186" s="477"/>
      <c r="J186" s="477"/>
      <c r="K186" s="480"/>
      <c r="L186" s="477"/>
      <c r="M186" s="477"/>
      <c r="N186" s="477"/>
      <c r="O186" s="477"/>
      <c r="P186" s="481"/>
    </row>
    <row r="187" spans="2:16" ht="14.25">
      <c r="B187" s="478"/>
      <c r="C187" s="478"/>
      <c r="D187" s="477"/>
      <c r="E187" s="477"/>
      <c r="F187" s="477"/>
      <c r="G187" s="478"/>
      <c r="H187" s="478"/>
      <c r="I187" s="477"/>
      <c r="J187" s="477"/>
      <c r="K187" s="480"/>
      <c r="L187" s="477"/>
      <c r="M187" s="477"/>
      <c r="N187" s="477"/>
      <c r="O187" s="477"/>
      <c r="P187" s="481"/>
    </row>
    <row r="188" spans="2:16" ht="14.25">
      <c r="B188" s="478"/>
      <c r="C188" s="478"/>
      <c r="D188" s="477"/>
      <c r="E188" s="477"/>
      <c r="F188" s="477"/>
      <c r="G188" s="478"/>
      <c r="H188" s="478"/>
      <c r="I188" s="477"/>
      <c r="J188" s="477"/>
      <c r="K188" s="480"/>
      <c r="L188" s="477"/>
      <c r="M188" s="477"/>
      <c r="N188" s="477"/>
      <c r="O188" s="477"/>
      <c r="P188" s="481"/>
    </row>
    <row r="189" spans="2:16" ht="14.25">
      <c r="B189" s="478"/>
      <c r="C189" s="478"/>
      <c r="D189" s="477"/>
      <c r="E189" s="477"/>
      <c r="F189" s="477"/>
      <c r="G189" s="478"/>
      <c r="H189" s="478"/>
      <c r="I189" s="477"/>
      <c r="J189" s="477"/>
      <c r="K189" s="480"/>
      <c r="L189" s="477"/>
      <c r="M189" s="477"/>
      <c r="N189" s="477"/>
      <c r="O189" s="477"/>
      <c r="P189" s="481"/>
    </row>
    <row r="190" spans="2:16" ht="14.25">
      <c r="B190" s="478"/>
      <c r="C190" s="478"/>
      <c r="D190" s="477"/>
      <c r="E190" s="477"/>
      <c r="F190" s="477"/>
      <c r="G190" s="478"/>
      <c r="H190" s="478"/>
      <c r="I190" s="477"/>
      <c r="J190" s="477"/>
      <c r="K190" s="480"/>
      <c r="L190" s="477"/>
      <c r="M190" s="477"/>
      <c r="N190" s="477"/>
      <c r="O190" s="477"/>
      <c r="P190" s="481"/>
    </row>
    <row r="191" spans="2:16" ht="14.25">
      <c r="B191" s="478"/>
      <c r="C191" s="478"/>
      <c r="D191" s="477"/>
      <c r="E191" s="477"/>
      <c r="F191" s="477"/>
      <c r="G191" s="478"/>
      <c r="H191" s="478"/>
      <c r="I191" s="477"/>
      <c r="J191" s="477"/>
      <c r="K191" s="480"/>
      <c r="L191" s="477"/>
      <c r="M191" s="477"/>
      <c r="N191" s="477"/>
      <c r="O191" s="477"/>
      <c r="P191" s="481"/>
    </row>
    <row r="192" spans="2:16" ht="14.25">
      <c r="B192" s="478"/>
      <c r="C192" s="478"/>
      <c r="D192" s="477"/>
      <c r="E192" s="477"/>
      <c r="F192" s="477"/>
      <c r="G192" s="478"/>
      <c r="H192" s="478"/>
      <c r="I192" s="477"/>
      <c r="J192" s="477"/>
      <c r="K192" s="480"/>
      <c r="L192" s="477"/>
      <c r="M192" s="477"/>
      <c r="N192" s="477"/>
      <c r="O192" s="477"/>
      <c r="P192" s="481"/>
    </row>
    <row r="193" spans="2:16" ht="14.25">
      <c r="B193" s="478"/>
      <c r="C193" s="478"/>
      <c r="D193" s="477"/>
      <c r="E193" s="477"/>
      <c r="F193" s="477"/>
      <c r="G193" s="478"/>
      <c r="H193" s="478"/>
      <c r="I193" s="477"/>
      <c r="J193" s="477"/>
      <c r="K193" s="480"/>
      <c r="L193" s="477"/>
      <c r="M193" s="477"/>
      <c r="N193" s="477"/>
      <c r="O193" s="477"/>
      <c r="P193" s="481"/>
    </row>
    <row r="194" spans="2:16" ht="14.25">
      <c r="B194" s="478"/>
      <c r="C194" s="478"/>
      <c r="D194" s="477"/>
      <c r="E194" s="477"/>
      <c r="F194" s="477"/>
      <c r="G194" s="478"/>
      <c r="H194" s="478"/>
      <c r="I194" s="477"/>
      <c r="J194" s="477"/>
      <c r="K194" s="480"/>
      <c r="L194" s="477"/>
      <c r="M194" s="477"/>
      <c r="N194" s="477"/>
      <c r="O194" s="477"/>
      <c r="P194" s="481"/>
    </row>
    <row r="195" spans="2:16" ht="14.25">
      <c r="B195" s="478"/>
      <c r="C195" s="478"/>
      <c r="D195" s="477"/>
      <c r="E195" s="477"/>
      <c r="F195" s="477"/>
      <c r="G195" s="478"/>
      <c r="H195" s="478"/>
      <c r="I195" s="477"/>
      <c r="J195" s="477"/>
      <c r="K195" s="480"/>
      <c r="L195" s="477"/>
      <c r="M195" s="477"/>
      <c r="N195" s="477"/>
      <c r="O195" s="477"/>
      <c r="P195" s="481"/>
    </row>
    <row r="196" spans="2:16" ht="14.25">
      <c r="B196" s="478"/>
      <c r="C196" s="478"/>
      <c r="D196" s="477"/>
      <c r="E196" s="477"/>
      <c r="F196" s="477"/>
      <c r="G196" s="478"/>
      <c r="H196" s="478"/>
      <c r="I196" s="477"/>
      <c r="J196" s="477"/>
      <c r="K196" s="480"/>
      <c r="L196" s="477"/>
      <c r="M196" s="477"/>
      <c r="N196" s="477"/>
      <c r="O196" s="477"/>
      <c r="P196" s="481"/>
    </row>
    <row r="197" spans="2:16" ht="14.25">
      <c r="B197" s="478"/>
      <c r="C197" s="478"/>
      <c r="D197" s="477"/>
      <c r="E197" s="477"/>
      <c r="F197" s="477"/>
      <c r="G197" s="478"/>
      <c r="H197" s="478"/>
      <c r="I197" s="477"/>
      <c r="J197" s="477"/>
      <c r="K197" s="480"/>
      <c r="L197" s="477"/>
      <c r="M197" s="477"/>
      <c r="N197" s="477"/>
      <c r="O197" s="477"/>
      <c r="P197" s="481"/>
    </row>
    <row r="198" spans="2:16" ht="14.25">
      <c r="B198" s="478"/>
      <c r="C198" s="478"/>
      <c r="D198" s="477"/>
      <c r="E198" s="477"/>
      <c r="F198" s="477"/>
      <c r="G198" s="478"/>
      <c r="H198" s="478"/>
      <c r="I198" s="477"/>
      <c r="J198" s="477"/>
      <c r="K198" s="480"/>
      <c r="L198" s="477"/>
      <c r="M198" s="477"/>
      <c r="N198" s="477"/>
      <c r="O198" s="477"/>
      <c r="P198" s="481"/>
    </row>
    <row r="199" spans="2:16" ht="14.25">
      <c r="B199" s="478"/>
      <c r="C199" s="478"/>
      <c r="D199" s="477"/>
      <c r="E199" s="477"/>
      <c r="F199" s="477"/>
      <c r="G199" s="478"/>
      <c r="H199" s="478"/>
      <c r="I199" s="477"/>
      <c r="J199" s="477"/>
      <c r="K199" s="480"/>
      <c r="L199" s="477"/>
      <c r="M199" s="477"/>
      <c r="N199" s="477"/>
      <c r="O199" s="477"/>
      <c r="P199" s="481"/>
    </row>
    <row r="200" spans="2:16" ht="14.25">
      <c r="B200" s="478"/>
      <c r="C200" s="478"/>
      <c r="D200" s="477"/>
      <c r="E200" s="477"/>
      <c r="F200" s="477"/>
      <c r="G200" s="478"/>
      <c r="H200" s="478"/>
      <c r="I200" s="477"/>
      <c r="J200" s="477"/>
      <c r="K200" s="480"/>
      <c r="L200" s="477"/>
      <c r="M200" s="477"/>
      <c r="N200" s="477"/>
      <c r="O200" s="477"/>
      <c r="P200" s="481"/>
    </row>
    <row r="201" spans="2:16" ht="14.25">
      <c r="B201" s="478"/>
      <c r="C201" s="478"/>
      <c r="D201" s="477"/>
      <c r="E201" s="477"/>
      <c r="F201" s="477"/>
      <c r="G201" s="478"/>
      <c r="H201" s="478"/>
      <c r="I201" s="477"/>
      <c r="J201" s="477"/>
      <c r="K201" s="480"/>
      <c r="L201" s="477"/>
      <c r="M201" s="477"/>
      <c r="N201" s="477"/>
      <c r="O201" s="477"/>
      <c r="P201" s="481"/>
    </row>
    <row r="202" spans="2:16" ht="14.25">
      <c r="B202" s="478"/>
      <c r="C202" s="478"/>
      <c r="D202" s="477"/>
      <c r="E202" s="477"/>
      <c r="F202" s="477"/>
      <c r="G202" s="478"/>
      <c r="H202" s="478"/>
      <c r="I202" s="477"/>
      <c r="J202" s="477"/>
      <c r="K202" s="480"/>
      <c r="L202" s="477"/>
      <c r="M202" s="477"/>
      <c r="N202" s="477"/>
      <c r="O202" s="477"/>
      <c r="P202" s="481"/>
    </row>
    <row r="203" spans="2:16" ht="14.25">
      <c r="B203" s="478"/>
      <c r="C203" s="478"/>
      <c r="D203" s="477"/>
      <c r="E203" s="477"/>
      <c r="F203" s="477"/>
      <c r="G203" s="478"/>
      <c r="H203" s="478"/>
      <c r="I203" s="477"/>
      <c r="J203" s="477"/>
      <c r="K203" s="480"/>
      <c r="L203" s="477"/>
      <c r="M203" s="477"/>
      <c r="N203" s="477"/>
      <c r="O203" s="477"/>
      <c r="P203" s="481"/>
    </row>
    <row r="204" spans="2:16" ht="14.25">
      <c r="B204" s="478"/>
      <c r="C204" s="478"/>
      <c r="D204" s="477"/>
      <c r="E204" s="477"/>
      <c r="F204" s="477"/>
      <c r="G204" s="478"/>
      <c r="H204" s="478"/>
      <c r="I204" s="477"/>
      <c r="J204" s="477"/>
      <c r="K204" s="480"/>
      <c r="L204" s="477"/>
      <c r="M204" s="477"/>
      <c r="N204" s="477"/>
      <c r="O204" s="477"/>
      <c r="P204" s="481"/>
    </row>
    <row r="205" spans="2:16" ht="14.25">
      <c r="B205" s="478"/>
      <c r="C205" s="478"/>
      <c r="D205" s="477"/>
      <c r="E205" s="477"/>
      <c r="F205" s="477"/>
      <c r="G205" s="478"/>
      <c r="H205" s="478"/>
      <c r="I205" s="477"/>
      <c r="J205" s="477"/>
      <c r="K205" s="480"/>
      <c r="L205" s="477"/>
      <c r="M205" s="477"/>
      <c r="N205" s="477"/>
      <c r="O205" s="477"/>
      <c r="P205" s="481"/>
    </row>
    <row r="206" spans="2:16" ht="14.25">
      <c r="B206" s="478"/>
      <c r="C206" s="478"/>
      <c r="D206" s="477"/>
      <c r="E206" s="477"/>
      <c r="F206" s="477"/>
      <c r="G206" s="478"/>
      <c r="H206" s="478"/>
      <c r="I206" s="477"/>
      <c r="J206" s="477"/>
      <c r="K206" s="480"/>
      <c r="L206" s="477"/>
      <c r="M206" s="477"/>
      <c r="N206" s="477"/>
      <c r="O206" s="477"/>
      <c r="P206" s="481"/>
    </row>
  </sheetData>
  <autoFilter ref="A2:S74"/>
  <mergeCells count="1">
    <mergeCell ref="A1:Q1"/>
  </mergeCells>
  <phoneticPr fontId="29" type="noConversion"/>
  <pageMargins left="0.70833333333333304" right="0.70833333333333304" top="0.74791666666666701" bottom="0.74791666666666701" header="0.31458333333333299" footer="0.31458333333333299"/>
  <pageSetup paperSize="9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9">
    <pageSetUpPr fitToPage="1"/>
  </sheetPr>
  <dimension ref="A1:V73"/>
  <sheetViews>
    <sheetView workbookViewId="0">
      <pane ySplit="2" topLeftCell="A51" activePane="bottomLeft" state="frozen"/>
      <selection activeCell="H27" sqref="H27"/>
      <selection pane="bottomLeft" activeCell="V3" sqref="V3:V66"/>
    </sheetView>
  </sheetViews>
  <sheetFormatPr defaultColWidth="9" defaultRowHeight="14.25"/>
  <cols>
    <col min="1" max="1" width="5.875" style="173" customWidth="1"/>
    <col min="2" max="2" width="6.75" style="199" hidden="1" customWidth="1"/>
    <col min="3" max="3" width="7.75" style="199" hidden="1" customWidth="1"/>
    <col min="4" max="4" width="9.5" style="173" customWidth="1"/>
    <col min="5" max="5" width="8.75" style="173" customWidth="1"/>
    <col min="6" max="6" width="8.125" style="173" customWidth="1"/>
    <col min="7" max="8" width="11.25" style="505" customWidth="1"/>
    <col min="9" max="9" width="11.25" style="173" customWidth="1"/>
    <col min="10" max="10" width="10.875" style="173" customWidth="1"/>
    <col min="11" max="11" width="8.5" style="201" customWidth="1"/>
    <col min="12" max="12" width="12.75" style="505" customWidth="1"/>
    <col min="13" max="13" width="11.25" style="173" hidden="1" customWidth="1"/>
    <col min="14" max="15" width="11.25" style="173" customWidth="1"/>
    <col min="16" max="16" width="11.25" style="506" hidden="1" customWidth="1"/>
    <col min="17" max="17" width="5.25" style="202" customWidth="1"/>
    <col min="18" max="18" width="8.25" style="173" customWidth="1"/>
    <col min="19" max="19" width="8.25" style="173" hidden="1" customWidth="1"/>
    <col min="20" max="20" width="16.875" style="173" customWidth="1"/>
    <col min="21" max="16384" width="9" style="173"/>
  </cols>
  <sheetData>
    <row r="1" spans="1:21" ht="36.75" customHeight="1">
      <c r="A1" s="703" t="s">
        <v>288</v>
      </c>
      <c r="B1" s="703"/>
      <c r="C1" s="703"/>
      <c r="D1" s="703"/>
      <c r="E1" s="703"/>
      <c r="F1" s="703"/>
      <c r="G1" s="713"/>
      <c r="H1" s="713"/>
      <c r="I1" s="703"/>
      <c r="J1" s="703"/>
      <c r="K1" s="703"/>
      <c r="L1" s="713"/>
      <c r="M1" s="703"/>
      <c r="N1" s="703"/>
      <c r="O1" s="703"/>
      <c r="P1" s="703"/>
      <c r="Q1" s="703"/>
      <c r="R1" s="703"/>
      <c r="S1" s="484"/>
    </row>
    <row r="2" spans="1:21" s="184" customFormat="1" ht="27.75" customHeight="1">
      <c r="A2" s="174" t="s">
        <v>1</v>
      </c>
      <c r="B2" s="174" t="s">
        <v>2</v>
      </c>
      <c r="C2" s="175" t="s">
        <v>3</v>
      </c>
      <c r="D2" s="175" t="s">
        <v>4</v>
      </c>
      <c r="E2" s="175" t="s">
        <v>5</v>
      </c>
      <c r="F2" s="175" t="s">
        <v>6</v>
      </c>
      <c r="G2" s="485" t="s">
        <v>7</v>
      </c>
      <c r="H2" s="485" t="s">
        <v>8</v>
      </c>
      <c r="I2" s="175" t="s">
        <v>9</v>
      </c>
      <c r="J2" s="177" t="s">
        <v>10</v>
      </c>
      <c r="K2" s="178" t="s">
        <v>11</v>
      </c>
      <c r="L2" s="486" t="s">
        <v>12</v>
      </c>
      <c r="M2" s="180" t="s">
        <v>13</v>
      </c>
      <c r="N2" s="180" t="s">
        <v>14</v>
      </c>
      <c r="O2" s="180" t="s">
        <v>15</v>
      </c>
      <c r="P2" s="487" t="s">
        <v>289</v>
      </c>
      <c r="Q2" s="181" t="s">
        <v>16</v>
      </c>
      <c r="R2" s="182" t="s">
        <v>17</v>
      </c>
      <c r="S2" s="488"/>
      <c r="T2" s="277"/>
    </row>
    <row r="3" spans="1:21" s="293" customFormat="1" ht="18" customHeight="1">
      <c r="A3" s="143">
        <v>1</v>
      </c>
      <c r="B3" s="143" t="s">
        <v>18</v>
      </c>
      <c r="C3" s="143" t="s">
        <v>290</v>
      </c>
      <c r="D3" s="185" t="s">
        <v>291</v>
      </c>
      <c r="E3" s="185" t="s">
        <v>962</v>
      </c>
      <c r="F3" s="185" t="s">
        <v>21</v>
      </c>
      <c r="G3" s="299">
        <v>44580</v>
      </c>
      <c r="H3" s="299">
        <v>44945</v>
      </c>
      <c r="I3" s="147" t="s">
        <v>292</v>
      </c>
      <c r="J3" s="187">
        <v>50000</v>
      </c>
      <c r="K3" s="147">
        <v>3.7999999999999999E-2</v>
      </c>
      <c r="L3" s="489">
        <v>44884</v>
      </c>
      <c r="M3" s="151" t="s">
        <v>399</v>
      </c>
      <c r="N3" s="151" t="s">
        <v>400</v>
      </c>
      <c r="O3" s="151">
        <v>44884</v>
      </c>
      <c r="P3" s="490">
        <v>1</v>
      </c>
      <c r="Q3" s="188">
        <v>233</v>
      </c>
      <c r="R3" s="188">
        <v>1213</v>
      </c>
      <c r="S3" s="366"/>
      <c r="T3" s="366"/>
    </row>
    <row r="4" spans="1:21" s="293" customFormat="1" ht="18" customHeight="1">
      <c r="A4" s="143">
        <v>2</v>
      </c>
      <c r="B4" s="143" t="s">
        <v>18</v>
      </c>
      <c r="C4" s="143" t="s">
        <v>290</v>
      </c>
      <c r="D4" s="491" t="s">
        <v>291</v>
      </c>
      <c r="E4" s="492" t="s">
        <v>962</v>
      </c>
      <c r="F4" s="185" t="s">
        <v>21</v>
      </c>
      <c r="G4" s="489">
        <v>44902</v>
      </c>
      <c r="H4" s="489">
        <v>45266</v>
      </c>
      <c r="I4" s="147" t="s">
        <v>292</v>
      </c>
      <c r="J4" s="493">
        <v>50000</v>
      </c>
      <c r="K4" s="494">
        <v>3.6499999999999998E-2</v>
      </c>
      <c r="L4" s="151"/>
      <c r="M4" s="151"/>
      <c r="N4" s="151">
        <v>44902</v>
      </c>
      <c r="O4" s="151" t="s">
        <v>401</v>
      </c>
      <c r="P4" s="490"/>
      <c r="Q4" s="188">
        <v>115</v>
      </c>
      <c r="R4" s="188">
        <v>575</v>
      </c>
      <c r="S4" s="366"/>
      <c r="T4" s="366"/>
      <c r="U4" s="495"/>
    </row>
    <row r="5" spans="1:21" s="293" customFormat="1" ht="18" customHeight="1">
      <c r="A5" s="143">
        <v>3</v>
      </c>
      <c r="B5" s="143" t="s">
        <v>18</v>
      </c>
      <c r="C5" s="143" t="s">
        <v>290</v>
      </c>
      <c r="D5" s="491" t="s">
        <v>291</v>
      </c>
      <c r="E5" s="492" t="s">
        <v>963</v>
      </c>
      <c r="F5" s="492" t="s">
        <v>21</v>
      </c>
      <c r="G5" s="489">
        <v>44923</v>
      </c>
      <c r="H5" s="489">
        <v>45288</v>
      </c>
      <c r="I5" s="147" t="s">
        <v>292</v>
      </c>
      <c r="J5" s="493">
        <v>50000</v>
      </c>
      <c r="K5" s="494">
        <v>3.6499999999999998E-2</v>
      </c>
      <c r="L5" s="151"/>
      <c r="M5" s="151"/>
      <c r="N5" s="151">
        <v>44923</v>
      </c>
      <c r="O5" s="151" t="s">
        <v>401</v>
      </c>
      <c r="P5" s="490"/>
      <c r="Q5" s="188">
        <v>94</v>
      </c>
      <c r="R5" s="188">
        <v>470</v>
      </c>
      <c r="S5" s="366"/>
      <c r="T5" s="366"/>
      <c r="U5" s="495"/>
    </row>
    <row r="6" spans="1:21" s="293" customFormat="1" ht="18" customHeight="1">
      <c r="A6" s="143">
        <v>4</v>
      </c>
      <c r="B6" s="143" t="s">
        <v>18</v>
      </c>
      <c r="C6" s="143" t="s">
        <v>290</v>
      </c>
      <c r="D6" s="185" t="s">
        <v>291</v>
      </c>
      <c r="E6" s="185" t="s">
        <v>964</v>
      </c>
      <c r="F6" s="185" t="s">
        <v>21</v>
      </c>
      <c r="G6" s="299">
        <v>44536</v>
      </c>
      <c r="H6" s="299">
        <v>44901</v>
      </c>
      <c r="I6" s="147" t="s">
        <v>292</v>
      </c>
      <c r="J6" s="187">
        <v>50000</v>
      </c>
      <c r="K6" s="147">
        <v>3.85E-2</v>
      </c>
      <c r="L6" s="489">
        <v>44901</v>
      </c>
      <c r="M6" s="151" t="s">
        <v>399</v>
      </c>
      <c r="N6" s="151" t="s">
        <v>400</v>
      </c>
      <c r="O6" s="151">
        <v>44901</v>
      </c>
      <c r="P6" s="490">
        <v>1</v>
      </c>
      <c r="Q6" s="188">
        <v>250</v>
      </c>
      <c r="R6" s="188">
        <v>1318</v>
      </c>
      <c r="S6" s="366"/>
      <c r="T6" s="366"/>
    </row>
    <row r="7" spans="1:21" s="293" customFormat="1" ht="18" customHeight="1">
      <c r="A7" s="143">
        <v>5</v>
      </c>
      <c r="B7" s="143" t="s">
        <v>18</v>
      </c>
      <c r="C7" s="143" t="s">
        <v>290</v>
      </c>
      <c r="D7" s="491" t="s">
        <v>291</v>
      </c>
      <c r="E7" s="492" t="s">
        <v>964</v>
      </c>
      <c r="F7" s="185" t="s">
        <v>21</v>
      </c>
      <c r="G7" s="489">
        <v>44903</v>
      </c>
      <c r="H7" s="489">
        <v>45268</v>
      </c>
      <c r="I7" s="147" t="s">
        <v>292</v>
      </c>
      <c r="J7" s="493">
        <v>50000</v>
      </c>
      <c r="K7" s="494">
        <v>3.6499999999999998E-2</v>
      </c>
      <c r="L7" s="151"/>
      <c r="M7" s="151"/>
      <c r="N7" s="151">
        <v>44903</v>
      </c>
      <c r="O7" s="151" t="s">
        <v>401</v>
      </c>
      <c r="P7" s="490"/>
      <c r="Q7" s="188">
        <v>114</v>
      </c>
      <c r="R7" s="188">
        <v>570</v>
      </c>
      <c r="S7" s="366"/>
      <c r="T7" s="366"/>
      <c r="U7" s="495"/>
    </row>
    <row r="8" spans="1:21" s="293" customFormat="1" ht="18" customHeight="1">
      <c r="A8" s="143">
        <v>6</v>
      </c>
      <c r="B8" s="143" t="s">
        <v>18</v>
      </c>
      <c r="C8" s="143" t="s">
        <v>290</v>
      </c>
      <c r="D8" s="491" t="s">
        <v>291</v>
      </c>
      <c r="E8" s="492" t="s">
        <v>964</v>
      </c>
      <c r="F8" s="185" t="s">
        <v>21</v>
      </c>
      <c r="G8" s="489">
        <v>44848</v>
      </c>
      <c r="H8" s="489">
        <v>45212</v>
      </c>
      <c r="I8" s="147" t="s">
        <v>292</v>
      </c>
      <c r="J8" s="493">
        <v>20000</v>
      </c>
      <c r="K8" s="494">
        <v>3.6499999999999998E-2</v>
      </c>
      <c r="L8" s="151"/>
      <c r="M8" s="151"/>
      <c r="N8" s="151">
        <v>44848</v>
      </c>
      <c r="O8" s="151" t="s">
        <v>401</v>
      </c>
      <c r="P8" s="490"/>
      <c r="Q8" s="188">
        <v>169</v>
      </c>
      <c r="R8" s="188">
        <v>338</v>
      </c>
      <c r="S8" s="366"/>
      <c r="T8" s="366"/>
      <c r="U8" s="495"/>
    </row>
    <row r="9" spans="1:21" s="293" customFormat="1" ht="18" customHeight="1">
      <c r="A9" s="143">
        <v>7</v>
      </c>
      <c r="B9" s="143" t="s">
        <v>18</v>
      </c>
      <c r="C9" s="143" t="s">
        <v>290</v>
      </c>
      <c r="D9" s="185" t="s">
        <v>291</v>
      </c>
      <c r="E9" s="185" t="s">
        <v>965</v>
      </c>
      <c r="F9" s="185" t="s">
        <v>21</v>
      </c>
      <c r="G9" s="299">
        <v>44529</v>
      </c>
      <c r="H9" s="489">
        <v>44893</v>
      </c>
      <c r="I9" s="147" t="s">
        <v>292</v>
      </c>
      <c r="J9" s="187">
        <v>50000</v>
      </c>
      <c r="K9" s="147">
        <v>3.85E-2</v>
      </c>
      <c r="L9" s="489">
        <v>44883</v>
      </c>
      <c r="M9" s="151" t="s">
        <v>399</v>
      </c>
      <c r="N9" s="151" t="s">
        <v>400</v>
      </c>
      <c r="O9" s="151">
        <v>44883</v>
      </c>
      <c r="P9" s="490">
        <v>1</v>
      </c>
      <c r="Q9" s="188">
        <v>232</v>
      </c>
      <c r="R9" s="188">
        <v>1224</v>
      </c>
      <c r="S9" s="366"/>
      <c r="T9" s="366"/>
    </row>
    <row r="10" spans="1:21" s="293" customFormat="1" ht="18" customHeight="1">
      <c r="A10" s="143">
        <v>8</v>
      </c>
      <c r="B10" s="143" t="s">
        <v>18</v>
      </c>
      <c r="C10" s="143" t="s">
        <v>290</v>
      </c>
      <c r="D10" s="185" t="s">
        <v>293</v>
      </c>
      <c r="E10" s="185" t="s">
        <v>966</v>
      </c>
      <c r="F10" s="185" t="s">
        <v>21</v>
      </c>
      <c r="G10" s="299">
        <v>44628</v>
      </c>
      <c r="H10" s="489">
        <v>44993</v>
      </c>
      <c r="I10" s="147" t="s">
        <v>292</v>
      </c>
      <c r="J10" s="187">
        <v>20000</v>
      </c>
      <c r="K10" s="147">
        <v>3.6999999999999998E-2</v>
      </c>
      <c r="L10" s="489">
        <v>44992</v>
      </c>
      <c r="M10" s="151" t="s">
        <v>399</v>
      </c>
      <c r="N10" s="151" t="s">
        <v>400</v>
      </c>
      <c r="O10" s="151">
        <v>44992</v>
      </c>
      <c r="P10" s="490">
        <v>1</v>
      </c>
      <c r="Q10" s="188">
        <v>341</v>
      </c>
      <c r="R10" s="188">
        <v>691</v>
      </c>
      <c r="S10" s="366"/>
      <c r="T10" s="496"/>
    </row>
    <row r="11" spans="1:21" s="293" customFormat="1" ht="18" customHeight="1">
      <c r="A11" s="143">
        <v>9</v>
      </c>
      <c r="B11" s="143" t="s">
        <v>18</v>
      </c>
      <c r="C11" s="143" t="s">
        <v>290</v>
      </c>
      <c r="D11" s="492" t="s">
        <v>293</v>
      </c>
      <c r="E11" s="492" t="s">
        <v>966</v>
      </c>
      <c r="F11" s="491" t="s">
        <v>21</v>
      </c>
      <c r="G11" s="489">
        <v>45012</v>
      </c>
      <c r="H11" s="489">
        <v>45377</v>
      </c>
      <c r="I11" s="147" t="s">
        <v>292</v>
      </c>
      <c r="J11" s="493">
        <v>30000</v>
      </c>
      <c r="K11" s="494">
        <v>3.6499999999999998E-2</v>
      </c>
      <c r="L11" s="151"/>
      <c r="M11" s="151"/>
      <c r="N11" s="151">
        <v>45012</v>
      </c>
      <c r="O11" s="151" t="s">
        <v>401</v>
      </c>
      <c r="P11" s="490"/>
      <c r="Q11" s="188">
        <v>5</v>
      </c>
      <c r="R11" s="188">
        <v>15</v>
      </c>
      <c r="S11" s="366"/>
      <c r="T11" s="366"/>
      <c r="U11" s="495"/>
    </row>
    <row r="12" spans="1:21" s="293" customFormat="1" ht="18" customHeight="1">
      <c r="A12" s="143">
        <v>10</v>
      </c>
      <c r="B12" s="143" t="s">
        <v>18</v>
      </c>
      <c r="C12" s="143" t="s">
        <v>290</v>
      </c>
      <c r="D12" s="185" t="s">
        <v>293</v>
      </c>
      <c r="E12" s="185" t="s">
        <v>967</v>
      </c>
      <c r="F12" s="185" t="s">
        <v>21</v>
      </c>
      <c r="G12" s="299">
        <v>44449</v>
      </c>
      <c r="H12" s="507">
        <v>44814</v>
      </c>
      <c r="I12" s="147" t="s">
        <v>292</v>
      </c>
      <c r="J12" s="187">
        <v>50000</v>
      </c>
      <c r="K12" s="147">
        <v>3.85E-2</v>
      </c>
      <c r="L12" s="489">
        <v>44802</v>
      </c>
      <c r="M12" s="151" t="s">
        <v>399</v>
      </c>
      <c r="N12" s="151" t="s">
        <v>400</v>
      </c>
      <c r="O12" s="151">
        <v>44802</v>
      </c>
      <c r="P12" s="490">
        <v>1</v>
      </c>
      <c r="Q12" s="188">
        <v>151</v>
      </c>
      <c r="R12" s="188">
        <v>796</v>
      </c>
      <c r="S12" s="366">
        <v>0</v>
      </c>
      <c r="T12" s="366"/>
    </row>
    <row r="13" spans="1:21" s="293" customFormat="1" ht="18" customHeight="1">
      <c r="A13" s="143">
        <v>11</v>
      </c>
      <c r="B13" s="143" t="s">
        <v>18</v>
      </c>
      <c r="C13" s="143" t="s">
        <v>290</v>
      </c>
      <c r="D13" s="492" t="s">
        <v>293</v>
      </c>
      <c r="E13" s="497" t="s">
        <v>967</v>
      </c>
      <c r="F13" s="185" t="s">
        <v>21</v>
      </c>
      <c r="G13" s="489">
        <v>44865</v>
      </c>
      <c r="H13" s="489">
        <v>45229</v>
      </c>
      <c r="I13" s="147" t="s">
        <v>292</v>
      </c>
      <c r="J13" s="493">
        <v>50000</v>
      </c>
      <c r="K13" s="494">
        <v>3.6499999999999998E-2</v>
      </c>
      <c r="L13" s="151"/>
      <c r="M13" s="151"/>
      <c r="N13" s="151">
        <v>44865</v>
      </c>
      <c r="O13" s="151" t="s">
        <v>401</v>
      </c>
      <c r="P13" s="490"/>
      <c r="Q13" s="188">
        <v>152</v>
      </c>
      <c r="R13" s="188">
        <v>760</v>
      </c>
      <c r="S13" s="366"/>
      <c r="T13" s="366"/>
      <c r="U13" s="495"/>
    </row>
    <row r="14" spans="1:21" s="293" customFormat="1" ht="18" customHeight="1">
      <c r="A14" s="143">
        <v>12</v>
      </c>
      <c r="B14" s="143" t="s">
        <v>18</v>
      </c>
      <c r="C14" s="143" t="s">
        <v>290</v>
      </c>
      <c r="D14" s="185" t="s">
        <v>293</v>
      </c>
      <c r="E14" s="185" t="s">
        <v>488</v>
      </c>
      <c r="F14" s="185" t="s">
        <v>21</v>
      </c>
      <c r="G14" s="299">
        <v>44453</v>
      </c>
      <c r="H14" s="507">
        <v>44818</v>
      </c>
      <c r="I14" s="147" t="s">
        <v>292</v>
      </c>
      <c r="J14" s="187">
        <v>50000</v>
      </c>
      <c r="K14" s="147">
        <v>3.85E-2</v>
      </c>
      <c r="L14" s="489">
        <v>44818</v>
      </c>
      <c r="M14" s="151" t="s">
        <v>399</v>
      </c>
      <c r="N14" s="151" t="s">
        <v>400</v>
      </c>
      <c r="O14" s="151">
        <v>44818</v>
      </c>
      <c r="P14" s="490">
        <v>1</v>
      </c>
      <c r="Q14" s="188">
        <v>167</v>
      </c>
      <c r="R14" s="188">
        <v>881</v>
      </c>
      <c r="S14" s="366"/>
      <c r="T14" s="366"/>
    </row>
    <row r="15" spans="1:21" s="293" customFormat="1" ht="18" customHeight="1">
      <c r="A15" s="143">
        <v>13</v>
      </c>
      <c r="B15" s="143" t="s">
        <v>18</v>
      </c>
      <c r="C15" s="143" t="s">
        <v>290</v>
      </c>
      <c r="D15" s="185" t="s">
        <v>293</v>
      </c>
      <c r="E15" s="185" t="s">
        <v>488</v>
      </c>
      <c r="F15" s="185" t="s">
        <v>21</v>
      </c>
      <c r="G15" s="299">
        <v>44449</v>
      </c>
      <c r="H15" s="507">
        <v>44814</v>
      </c>
      <c r="I15" s="147" t="s">
        <v>292</v>
      </c>
      <c r="J15" s="187">
        <v>50000</v>
      </c>
      <c r="K15" s="147">
        <v>3.85E-2</v>
      </c>
      <c r="L15" s="489">
        <v>44825</v>
      </c>
      <c r="M15" s="151" t="s">
        <v>402</v>
      </c>
      <c r="N15" s="151" t="s">
        <v>400</v>
      </c>
      <c r="O15" s="151">
        <v>44814</v>
      </c>
      <c r="P15" s="490">
        <v>1</v>
      </c>
      <c r="Q15" s="188">
        <v>163</v>
      </c>
      <c r="R15" s="188">
        <v>860</v>
      </c>
      <c r="S15" s="366"/>
      <c r="T15" s="366"/>
    </row>
    <row r="16" spans="1:21" s="293" customFormat="1" ht="18" customHeight="1">
      <c r="A16" s="143">
        <v>14</v>
      </c>
      <c r="B16" s="143" t="s">
        <v>18</v>
      </c>
      <c r="C16" s="143" t="s">
        <v>290</v>
      </c>
      <c r="D16" s="492" t="s">
        <v>293</v>
      </c>
      <c r="E16" s="492" t="s">
        <v>488</v>
      </c>
      <c r="F16" s="185" t="s">
        <v>21</v>
      </c>
      <c r="G16" s="299">
        <v>44819</v>
      </c>
      <c r="H16" s="489">
        <v>45184</v>
      </c>
      <c r="I16" s="147" t="s">
        <v>292</v>
      </c>
      <c r="J16" s="493">
        <v>50000</v>
      </c>
      <c r="K16" s="494">
        <v>3.6499999999999998E-2</v>
      </c>
      <c r="L16" s="151"/>
      <c r="M16" s="151"/>
      <c r="N16" s="151">
        <v>44819</v>
      </c>
      <c r="O16" s="151" t="s">
        <v>401</v>
      </c>
      <c r="P16" s="490"/>
      <c r="Q16" s="188">
        <v>198</v>
      </c>
      <c r="R16" s="188">
        <v>990</v>
      </c>
      <c r="S16" s="366"/>
      <c r="T16" s="366"/>
      <c r="U16" s="495"/>
    </row>
    <row r="17" spans="1:21" s="293" customFormat="1" ht="18" customHeight="1">
      <c r="A17" s="143">
        <v>15</v>
      </c>
      <c r="B17" s="143" t="s">
        <v>18</v>
      </c>
      <c r="C17" s="143" t="s">
        <v>290</v>
      </c>
      <c r="D17" s="492" t="s">
        <v>293</v>
      </c>
      <c r="E17" s="492" t="s">
        <v>968</v>
      </c>
      <c r="F17" s="491" t="s">
        <v>21</v>
      </c>
      <c r="G17" s="489">
        <v>44987</v>
      </c>
      <c r="H17" s="489">
        <v>45353</v>
      </c>
      <c r="I17" s="147" t="s">
        <v>292</v>
      </c>
      <c r="J17" s="493">
        <v>50000</v>
      </c>
      <c r="K17" s="494">
        <v>3.6499999999999998E-2</v>
      </c>
      <c r="L17" s="151"/>
      <c r="M17" s="151"/>
      <c r="N17" s="151">
        <v>44987</v>
      </c>
      <c r="O17" s="151" t="s">
        <v>401</v>
      </c>
      <c r="P17" s="490"/>
      <c r="Q17" s="188">
        <v>30</v>
      </c>
      <c r="R17" s="188">
        <v>150</v>
      </c>
      <c r="S17" s="366"/>
      <c r="T17" s="366"/>
      <c r="U17" s="495"/>
    </row>
    <row r="18" spans="1:21" s="293" customFormat="1" ht="18" customHeight="1">
      <c r="A18" s="143">
        <v>16</v>
      </c>
      <c r="B18" s="143" t="s">
        <v>18</v>
      </c>
      <c r="C18" s="143" t="s">
        <v>290</v>
      </c>
      <c r="D18" s="185" t="s">
        <v>293</v>
      </c>
      <c r="E18" s="185" t="s">
        <v>577</v>
      </c>
      <c r="F18" s="185" t="s">
        <v>21</v>
      </c>
      <c r="G18" s="299">
        <v>44649</v>
      </c>
      <c r="H18" s="489">
        <v>45014</v>
      </c>
      <c r="I18" s="147" t="s">
        <v>292</v>
      </c>
      <c r="J18" s="187">
        <v>50000</v>
      </c>
      <c r="K18" s="147">
        <v>3.6999999999999998E-2</v>
      </c>
      <c r="L18" s="489">
        <v>45013</v>
      </c>
      <c r="M18" s="151" t="s">
        <v>399</v>
      </c>
      <c r="N18" s="151" t="s">
        <v>400</v>
      </c>
      <c r="O18" s="151">
        <v>45013</v>
      </c>
      <c r="P18" s="490">
        <v>1</v>
      </c>
      <c r="Q18" s="188">
        <v>362</v>
      </c>
      <c r="R18" s="188">
        <v>1835</v>
      </c>
      <c r="S18" s="366"/>
      <c r="T18" s="366"/>
      <c r="U18" s="495"/>
    </row>
    <row r="19" spans="1:21" s="293" customFormat="1" ht="18" customHeight="1">
      <c r="A19" s="143">
        <v>17</v>
      </c>
      <c r="B19" s="143" t="s">
        <v>18</v>
      </c>
      <c r="C19" s="143" t="s">
        <v>290</v>
      </c>
      <c r="D19" s="185" t="s">
        <v>293</v>
      </c>
      <c r="E19" s="185" t="s">
        <v>931</v>
      </c>
      <c r="F19" s="185" t="s">
        <v>21</v>
      </c>
      <c r="G19" s="299">
        <v>44449</v>
      </c>
      <c r="H19" s="507">
        <v>44814</v>
      </c>
      <c r="I19" s="147" t="s">
        <v>292</v>
      </c>
      <c r="J19" s="187">
        <v>50000</v>
      </c>
      <c r="K19" s="147">
        <v>3.85E-2</v>
      </c>
      <c r="L19" s="489">
        <v>44821</v>
      </c>
      <c r="M19" s="151" t="s">
        <v>402</v>
      </c>
      <c r="N19" s="151" t="s">
        <v>400</v>
      </c>
      <c r="O19" s="151">
        <v>44814</v>
      </c>
      <c r="P19" s="490">
        <v>1</v>
      </c>
      <c r="Q19" s="188">
        <v>163</v>
      </c>
      <c r="R19" s="188">
        <v>860</v>
      </c>
      <c r="S19" s="366"/>
      <c r="T19" s="366"/>
    </row>
    <row r="20" spans="1:21" s="293" customFormat="1" ht="18" customHeight="1">
      <c r="A20" s="143">
        <v>18</v>
      </c>
      <c r="B20" s="143" t="s">
        <v>18</v>
      </c>
      <c r="C20" s="143" t="s">
        <v>290</v>
      </c>
      <c r="D20" s="185" t="s">
        <v>294</v>
      </c>
      <c r="E20" s="185" t="s">
        <v>969</v>
      </c>
      <c r="F20" s="185" t="s">
        <v>30</v>
      </c>
      <c r="G20" s="299" t="s">
        <v>295</v>
      </c>
      <c r="H20" s="299">
        <v>44939</v>
      </c>
      <c r="I20" s="147" t="s">
        <v>292</v>
      </c>
      <c r="J20" s="187">
        <v>50000</v>
      </c>
      <c r="K20" s="147">
        <v>3.7999999999999999E-2</v>
      </c>
      <c r="L20" s="489">
        <v>44939</v>
      </c>
      <c r="M20" s="151" t="s">
        <v>399</v>
      </c>
      <c r="N20" s="151">
        <v>44652</v>
      </c>
      <c r="O20" s="151">
        <v>44939</v>
      </c>
      <c r="P20" s="490">
        <v>1</v>
      </c>
      <c r="Q20" s="188">
        <v>288</v>
      </c>
      <c r="R20" s="188">
        <v>1499</v>
      </c>
      <c r="S20" s="366"/>
      <c r="T20" s="366"/>
    </row>
    <row r="21" spans="1:21" s="293" customFormat="1" ht="18" customHeight="1">
      <c r="A21" s="143">
        <v>19</v>
      </c>
      <c r="B21" s="143" t="s">
        <v>18</v>
      </c>
      <c r="C21" s="143" t="s">
        <v>290</v>
      </c>
      <c r="D21" s="185" t="s">
        <v>293</v>
      </c>
      <c r="E21" s="185" t="s">
        <v>970</v>
      </c>
      <c r="F21" s="185" t="s">
        <v>21</v>
      </c>
      <c r="G21" s="299">
        <v>44566</v>
      </c>
      <c r="H21" s="299">
        <v>44931</v>
      </c>
      <c r="I21" s="147" t="s">
        <v>292</v>
      </c>
      <c r="J21" s="187">
        <v>50000</v>
      </c>
      <c r="K21" s="147">
        <v>3.7999999999999999E-2</v>
      </c>
      <c r="L21" s="489">
        <v>44905</v>
      </c>
      <c r="M21" s="151" t="s">
        <v>399</v>
      </c>
      <c r="N21" s="151" t="s">
        <v>400</v>
      </c>
      <c r="O21" s="151">
        <v>44905</v>
      </c>
      <c r="P21" s="490">
        <v>1</v>
      </c>
      <c r="Q21" s="188">
        <v>254</v>
      </c>
      <c r="R21" s="188">
        <v>1322</v>
      </c>
      <c r="S21" s="366"/>
      <c r="T21" s="366"/>
    </row>
    <row r="22" spans="1:21" s="293" customFormat="1" ht="18" customHeight="1">
      <c r="A22" s="143">
        <v>20</v>
      </c>
      <c r="B22" s="143" t="s">
        <v>18</v>
      </c>
      <c r="C22" s="143" t="s">
        <v>290</v>
      </c>
      <c r="D22" s="185" t="s">
        <v>293</v>
      </c>
      <c r="E22" s="185" t="s">
        <v>971</v>
      </c>
      <c r="F22" s="185" t="s">
        <v>21</v>
      </c>
      <c r="G22" s="299">
        <v>44452</v>
      </c>
      <c r="H22" s="507">
        <v>44817</v>
      </c>
      <c r="I22" s="147" t="s">
        <v>292</v>
      </c>
      <c r="J22" s="187">
        <v>50000</v>
      </c>
      <c r="K22" s="147">
        <v>3.85E-2</v>
      </c>
      <c r="L22" s="489">
        <v>44806</v>
      </c>
      <c r="M22" s="151" t="s">
        <v>399</v>
      </c>
      <c r="N22" s="151" t="s">
        <v>400</v>
      </c>
      <c r="O22" s="151">
        <v>44806</v>
      </c>
      <c r="P22" s="490">
        <v>1</v>
      </c>
      <c r="Q22" s="188">
        <v>155</v>
      </c>
      <c r="R22" s="188">
        <v>817</v>
      </c>
      <c r="S22" s="366"/>
      <c r="T22" s="366"/>
    </row>
    <row r="23" spans="1:21" s="293" customFormat="1" ht="18" customHeight="1">
      <c r="A23" s="143">
        <v>21</v>
      </c>
      <c r="B23" s="143" t="s">
        <v>18</v>
      </c>
      <c r="C23" s="143" t="s">
        <v>290</v>
      </c>
      <c r="D23" s="185" t="s">
        <v>296</v>
      </c>
      <c r="E23" s="185" t="s">
        <v>972</v>
      </c>
      <c r="F23" s="185" t="s">
        <v>30</v>
      </c>
      <c r="G23" s="299">
        <v>44578</v>
      </c>
      <c r="H23" s="299">
        <v>44943</v>
      </c>
      <c r="I23" s="147" t="s">
        <v>292</v>
      </c>
      <c r="J23" s="187">
        <v>50000</v>
      </c>
      <c r="K23" s="147">
        <v>3.7999999999999999E-2</v>
      </c>
      <c r="L23" s="489">
        <v>44881</v>
      </c>
      <c r="M23" s="151" t="s">
        <v>399</v>
      </c>
      <c r="N23" s="151" t="s">
        <v>400</v>
      </c>
      <c r="O23" s="151">
        <v>44881</v>
      </c>
      <c r="P23" s="490">
        <v>1</v>
      </c>
      <c r="Q23" s="188">
        <v>230</v>
      </c>
      <c r="R23" s="188">
        <v>1197</v>
      </c>
      <c r="S23" s="366"/>
      <c r="T23" s="366"/>
    </row>
    <row r="24" spans="1:21" s="293" customFormat="1" ht="18" customHeight="1">
      <c r="A24" s="143">
        <v>22</v>
      </c>
      <c r="B24" s="143" t="s">
        <v>18</v>
      </c>
      <c r="C24" s="143" t="s">
        <v>290</v>
      </c>
      <c r="D24" s="491" t="s">
        <v>293</v>
      </c>
      <c r="E24" s="492" t="s">
        <v>971</v>
      </c>
      <c r="F24" s="185" t="s">
        <v>21</v>
      </c>
      <c r="G24" s="489">
        <v>44865</v>
      </c>
      <c r="H24" s="489">
        <v>45230</v>
      </c>
      <c r="I24" s="147" t="s">
        <v>292</v>
      </c>
      <c r="J24" s="493">
        <v>50000</v>
      </c>
      <c r="K24" s="494">
        <v>3.6499999999999998E-2</v>
      </c>
      <c r="L24" s="151"/>
      <c r="M24" s="151"/>
      <c r="N24" s="151">
        <v>44865</v>
      </c>
      <c r="O24" s="151" t="s">
        <v>401</v>
      </c>
      <c r="P24" s="490"/>
      <c r="Q24" s="188">
        <v>152</v>
      </c>
      <c r="R24" s="188">
        <v>760</v>
      </c>
      <c r="S24" s="366"/>
      <c r="T24" s="366"/>
      <c r="U24" s="495"/>
    </row>
    <row r="25" spans="1:21" s="293" customFormat="1" ht="18" customHeight="1">
      <c r="A25" s="143">
        <v>23</v>
      </c>
      <c r="B25" s="143" t="s">
        <v>18</v>
      </c>
      <c r="C25" s="143" t="s">
        <v>290</v>
      </c>
      <c r="D25" s="185" t="s">
        <v>294</v>
      </c>
      <c r="E25" s="185" t="s">
        <v>973</v>
      </c>
      <c r="F25" s="185" t="s">
        <v>21</v>
      </c>
      <c r="G25" s="299">
        <v>44567</v>
      </c>
      <c r="H25" s="299">
        <v>44932</v>
      </c>
      <c r="I25" s="147" t="s">
        <v>292</v>
      </c>
      <c r="J25" s="187">
        <v>50000</v>
      </c>
      <c r="K25" s="147">
        <v>3.7999999999999999E-2</v>
      </c>
      <c r="L25" s="489">
        <v>44932</v>
      </c>
      <c r="M25" s="151" t="s">
        <v>399</v>
      </c>
      <c r="N25" s="151" t="s">
        <v>400</v>
      </c>
      <c r="O25" s="151">
        <v>44932</v>
      </c>
      <c r="P25" s="490">
        <v>1</v>
      </c>
      <c r="Q25" s="188">
        <v>281</v>
      </c>
      <c r="R25" s="188">
        <v>1463</v>
      </c>
      <c r="S25" s="366"/>
      <c r="T25" s="366"/>
    </row>
    <row r="26" spans="1:21" s="293" customFormat="1" ht="18" customHeight="1">
      <c r="A26" s="143">
        <v>24</v>
      </c>
      <c r="B26" s="143" t="s">
        <v>18</v>
      </c>
      <c r="C26" s="143" t="s">
        <v>290</v>
      </c>
      <c r="D26" s="492" t="s">
        <v>297</v>
      </c>
      <c r="E26" s="492" t="s">
        <v>973</v>
      </c>
      <c r="F26" s="491" t="s">
        <v>21</v>
      </c>
      <c r="G26" s="489">
        <v>45008</v>
      </c>
      <c r="H26" s="508">
        <v>45373</v>
      </c>
      <c r="I26" s="147" t="s">
        <v>292</v>
      </c>
      <c r="J26" s="493">
        <v>50000</v>
      </c>
      <c r="K26" s="494">
        <v>3.6499999999999998E-2</v>
      </c>
      <c r="L26" s="151"/>
      <c r="M26" s="151"/>
      <c r="N26" s="151">
        <v>45008</v>
      </c>
      <c r="O26" s="151" t="s">
        <v>401</v>
      </c>
      <c r="P26" s="490"/>
      <c r="Q26" s="188">
        <v>9</v>
      </c>
      <c r="R26" s="188">
        <v>45</v>
      </c>
      <c r="S26" s="366"/>
      <c r="T26" s="366"/>
      <c r="U26" s="495"/>
    </row>
    <row r="27" spans="1:21" s="293" customFormat="1" ht="18" customHeight="1">
      <c r="A27" s="143">
        <v>25</v>
      </c>
      <c r="B27" s="143" t="s">
        <v>18</v>
      </c>
      <c r="C27" s="143" t="s">
        <v>290</v>
      </c>
      <c r="D27" s="491" t="s">
        <v>297</v>
      </c>
      <c r="E27" s="492" t="s">
        <v>969</v>
      </c>
      <c r="F27" s="491" t="s">
        <v>21</v>
      </c>
      <c r="G27" s="489">
        <v>45008</v>
      </c>
      <c r="H27" s="508">
        <v>45373</v>
      </c>
      <c r="I27" s="147" t="s">
        <v>292</v>
      </c>
      <c r="J27" s="493">
        <v>50000</v>
      </c>
      <c r="K27" s="494">
        <v>3.6499999999999998E-2</v>
      </c>
      <c r="L27" s="151"/>
      <c r="M27" s="151"/>
      <c r="N27" s="151">
        <v>45008</v>
      </c>
      <c r="O27" s="151" t="s">
        <v>401</v>
      </c>
      <c r="P27" s="490"/>
      <c r="Q27" s="188">
        <v>9</v>
      </c>
      <c r="R27" s="188">
        <v>45</v>
      </c>
      <c r="S27" s="366"/>
      <c r="T27" s="366"/>
      <c r="U27" s="495"/>
    </row>
    <row r="28" spans="1:21" s="293" customFormat="1" ht="18" customHeight="1">
      <c r="A28" s="143">
        <v>26</v>
      </c>
      <c r="B28" s="143" t="s">
        <v>18</v>
      </c>
      <c r="C28" s="143" t="s">
        <v>290</v>
      </c>
      <c r="D28" s="185" t="s">
        <v>293</v>
      </c>
      <c r="E28" s="185" t="s">
        <v>488</v>
      </c>
      <c r="F28" s="185" t="s">
        <v>30</v>
      </c>
      <c r="G28" s="299">
        <v>44587</v>
      </c>
      <c r="H28" s="299">
        <v>44952</v>
      </c>
      <c r="I28" s="147" t="s">
        <v>292</v>
      </c>
      <c r="J28" s="187">
        <v>50000</v>
      </c>
      <c r="K28" s="147">
        <v>3.6999999999999998E-2</v>
      </c>
      <c r="L28" s="489">
        <v>44957</v>
      </c>
      <c r="M28" s="151" t="s">
        <v>402</v>
      </c>
      <c r="N28" s="151" t="s">
        <v>400</v>
      </c>
      <c r="O28" s="151">
        <v>44952</v>
      </c>
      <c r="P28" s="490">
        <v>1</v>
      </c>
      <c r="Q28" s="188">
        <v>301</v>
      </c>
      <c r="R28" s="188">
        <v>1526</v>
      </c>
      <c r="S28" s="366"/>
      <c r="T28" s="366"/>
    </row>
    <row r="29" spans="1:21" s="293" customFormat="1" ht="18" customHeight="1">
      <c r="A29" s="143">
        <v>27</v>
      </c>
      <c r="B29" s="143" t="s">
        <v>18</v>
      </c>
      <c r="C29" s="143" t="s">
        <v>290</v>
      </c>
      <c r="D29" s="185" t="s">
        <v>298</v>
      </c>
      <c r="E29" s="185" t="s">
        <v>634</v>
      </c>
      <c r="F29" s="185" t="s">
        <v>30</v>
      </c>
      <c r="G29" s="299">
        <v>44588</v>
      </c>
      <c r="H29" s="299">
        <v>44953</v>
      </c>
      <c r="I29" s="147" t="s">
        <v>292</v>
      </c>
      <c r="J29" s="187">
        <v>50000</v>
      </c>
      <c r="K29" s="147">
        <v>3.6999999999999998E-2</v>
      </c>
      <c r="L29" s="489">
        <v>44953</v>
      </c>
      <c r="M29" s="151" t="s">
        <v>399</v>
      </c>
      <c r="N29" s="151" t="s">
        <v>400</v>
      </c>
      <c r="O29" s="151">
        <v>44953</v>
      </c>
      <c r="P29" s="490">
        <v>1</v>
      </c>
      <c r="Q29" s="188">
        <v>302</v>
      </c>
      <c r="R29" s="188">
        <v>1531</v>
      </c>
      <c r="S29" s="366"/>
      <c r="T29" s="366"/>
    </row>
    <row r="30" spans="1:21" s="293" customFormat="1" ht="18" customHeight="1">
      <c r="A30" s="143">
        <v>28</v>
      </c>
      <c r="B30" s="143" t="s">
        <v>18</v>
      </c>
      <c r="C30" s="143" t="s">
        <v>290</v>
      </c>
      <c r="D30" s="491" t="s">
        <v>297</v>
      </c>
      <c r="E30" s="492" t="s">
        <v>969</v>
      </c>
      <c r="F30" s="185" t="s">
        <v>21</v>
      </c>
      <c r="G30" s="489">
        <v>44885</v>
      </c>
      <c r="H30" s="489">
        <v>45250</v>
      </c>
      <c r="I30" s="147" t="s">
        <v>292</v>
      </c>
      <c r="J30" s="493">
        <v>50000</v>
      </c>
      <c r="K30" s="494">
        <v>3.6499999999999998E-2</v>
      </c>
      <c r="L30" s="151"/>
      <c r="M30" s="151"/>
      <c r="N30" s="151">
        <v>44885</v>
      </c>
      <c r="O30" s="151" t="s">
        <v>401</v>
      </c>
      <c r="P30" s="490"/>
      <c r="Q30" s="188">
        <v>132</v>
      </c>
      <c r="R30" s="188">
        <v>660</v>
      </c>
      <c r="S30" s="366"/>
      <c r="T30" s="366"/>
      <c r="U30" s="495"/>
    </row>
    <row r="31" spans="1:21" s="293" customFormat="1" ht="18" customHeight="1">
      <c r="A31" s="143">
        <v>29</v>
      </c>
      <c r="B31" s="143" t="s">
        <v>18</v>
      </c>
      <c r="C31" s="143" t="s">
        <v>290</v>
      </c>
      <c r="D31" s="492" t="s">
        <v>297</v>
      </c>
      <c r="E31" s="492" t="s">
        <v>974</v>
      </c>
      <c r="F31" s="185" t="s">
        <v>21</v>
      </c>
      <c r="G31" s="299">
        <v>44706</v>
      </c>
      <c r="H31" s="489">
        <v>45070</v>
      </c>
      <c r="I31" s="147" t="s">
        <v>292</v>
      </c>
      <c r="J31" s="493">
        <v>50000</v>
      </c>
      <c r="K31" s="494">
        <v>3.6999999999999998E-2</v>
      </c>
      <c r="L31" s="496"/>
      <c r="M31" s="151"/>
      <c r="N31" s="151">
        <v>44706</v>
      </c>
      <c r="O31" s="151" t="s">
        <v>401</v>
      </c>
      <c r="P31" s="490"/>
      <c r="Q31" s="188">
        <v>311</v>
      </c>
      <c r="R31" s="188">
        <v>1576</v>
      </c>
      <c r="S31" s="366"/>
      <c r="T31" s="366"/>
      <c r="U31" s="495"/>
    </row>
    <row r="32" spans="1:21" s="293" customFormat="1" ht="18" customHeight="1">
      <c r="A32" s="143">
        <v>30</v>
      </c>
      <c r="B32" s="143" t="s">
        <v>18</v>
      </c>
      <c r="C32" s="143" t="s">
        <v>290</v>
      </c>
      <c r="D32" s="491" t="s">
        <v>297</v>
      </c>
      <c r="E32" s="492" t="s">
        <v>723</v>
      </c>
      <c r="F32" s="491" t="s">
        <v>21</v>
      </c>
      <c r="G32" s="489">
        <v>44933</v>
      </c>
      <c r="H32" s="489">
        <v>45298</v>
      </c>
      <c r="I32" s="147" t="s">
        <v>292</v>
      </c>
      <c r="J32" s="493">
        <v>50000</v>
      </c>
      <c r="K32" s="494">
        <v>3.6499999999999998E-2</v>
      </c>
      <c r="L32" s="151"/>
      <c r="M32" s="151"/>
      <c r="N32" s="151">
        <v>44933</v>
      </c>
      <c r="O32" s="151" t="s">
        <v>401</v>
      </c>
      <c r="P32" s="490"/>
      <c r="Q32" s="188">
        <v>84</v>
      </c>
      <c r="R32" s="188">
        <v>420</v>
      </c>
      <c r="S32" s="366"/>
      <c r="T32" s="366"/>
      <c r="U32" s="495"/>
    </row>
    <row r="33" spans="1:22" s="293" customFormat="1" ht="18" customHeight="1">
      <c r="A33" s="143">
        <v>31</v>
      </c>
      <c r="B33" s="143" t="s">
        <v>18</v>
      </c>
      <c r="C33" s="143" t="s">
        <v>290</v>
      </c>
      <c r="D33" s="185" t="s">
        <v>299</v>
      </c>
      <c r="E33" s="185" t="s">
        <v>450</v>
      </c>
      <c r="F33" s="185" t="s">
        <v>21</v>
      </c>
      <c r="G33" s="299">
        <v>44622</v>
      </c>
      <c r="H33" s="489">
        <v>44986</v>
      </c>
      <c r="I33" s="147" t="s">
        <v>292</v>
      </c>
      <c r="J33" s="187">
        <v>50000</v>
      </c>
      <c r="K33" s="147">
        <v>3.6999999999999998E-2</v>
      </c>
      <c r="L33" s="489">
        <v>44983</v>
      </c>
      <c r="M33" s="151" t="s">
        <v>399</v>
      </c>
      <c r="N33" s="151" t="s">
        <v>400</v>
      </c>
      <c r="O33" s="151">
        <v>44983</v>
      </c>
      <c r="P33" s="490">
        <v>1</v>
      </c>
      <c r="Q33" s="188">
        <v>332</v>
      </c>
      <c r="R33" s="188">
        <v>1683</v>
      </c>
      <c r="S33" s="366"/>
      <c r="T33" s="151"/>
    </row>
    <row r="34" spans="1:22" s="293" customFormat="1" ht="18" customHeight="1">
      <c r="A34" s="143">
        <v>32</v>
      </c>
      <c r="B34" s="143" t="s">
        <v>18</v>
      </c>
      <c r="C34" s="143" t="s">
        <v>290</v>
      </c>
      <c r="D34" s="185" t="s">
        <v>293</v>
      </c>
      <c r="E34" s="185" t="s">
        <v>968</v>
      </c>
      <c r="F34" s="185" t="s">
        <v>30</v>
      </c>
      <c r="G34" s="299">
        <v>44623</v>
      </c>
      <c r="H34" s="489">
        <v>44988</v>
      </c>
      <c r="I34" s="147" t="s">
        <v>292</v>
      </c>
      <c r="J34" s="187">
        <v>50000</v>
      </c>
      <c r="K34" s="147">
        <v>3.6999999999999998E-2</v>
      </c>
      <c r="L34" s="489">
        <v>44987</v>
      </c>
      <c r="M34" s="151" t="s">
        <v>399</v>
      </c>
      <c r="N34" s="151" t="s">
        <v>400</v>
      </c>
      <c r="O34" s="151">
        <v>44987</v>
      </c>
      <c r="P34" s="490">
        <v>1</v>
      </c>
      <c r="Q34" s="188">
        <v>336</v>
      </c>
      <c r="R34" s="188">
        <v>1703</v>
      </c>
      <c r="S34" s="366"/>
      <c r="T34" s="366"/>
    </row>
    <row r="35" spans="1:22" s="495" customFormat="1" ht="18" customHeight="1">
      <c r="A35" s="143">
        <v>33</v>
      </c>
      <c r="B35" s="143" t="s">
        <v>18</v>
      </c>
      <c r="C35" s="143" t="s">
        <v>290</v>
      </c>
      <c r="D35" s="185" t="s">
        <v>298</v>
      </c>
      <c r="E35" s="185" t="s">
        <v>460</v>
      </c>
      <c r="F35" s="185" t="s">
        <v>21</v>
      </c>
      <c r="G35" s="299">
        <v>44454</v>
      </c>
      <c r="H35" s="507">
        <v>44819</v>
      </c>
      <c r="I35" s="147" t="s">
        <v>292</v>
      </c>
      <c r="J35" s="187">
        <v>50000</v>
      </c>
      <c r="K35" s="147">
        <v>3.85E-2</v>
      </c>
      <c r="L35" s="489">
        <v>44816</v>
      </c>
      <c r="M35" s="151" t="s">
        <v>399</v>
      </c>
      <c r="N35" s="151" t="s">
        <v>400</v>
      </c>
      <c r="O35" s="151">
        <v>44816</v>
      </c>
      <c r="P35" s="490">
        <v>1</v>
      </c>
      <c r="Q35" s="188">
        <v>165</v>
      </c>
      <c r="R35" s="188">
        <v>870</v>
      </c>
      <c r="S35" s="366"/>
      <c r="T35" s="188"/>
      <c r="U35" s="293"/>
      <c r="V35" s="293"/>
    </row>
    <row r="36" spans="1:22" s="495" customFormat="1" ht="18" customHeight="1">
      <c r="A36" s="143">
        <v>34</v>
      </c>
      <c r="B36" s="143" t="s">
        <v>18</v>
      </c>
      <c r="C36" s="143" t="s">
        <v>290</v>
      </c>
      <c r="D36" s="492" t="s">
        <v>298</v>
      </c>
      <c r="E36" s="492" t="s">
        <v>460</v>
      </c>
      <c r="F36" s="185" t="s">
        <v>21</v>
      </c>
      <c r="G36" s="489">
        <v>44833</v>
      </c>
      <c r="H36" s="489">
        <v>45197</v>
      </c>
      <c r="I36" s="147" t="s">
        <v>292</v>
      </c>
      <c r="J36" s="493">
        <v>50000</v>
      </c>
      <c r="K36" s="494">
        <v>3.6499999999999998E-2</v>
      </c>
      <c r="L36" s="151"/>
      <c r="M36" s="151"/>
      <c r="N36" s="151">
        <v>44833</v>
      </c>
      <c r="O36" s="151" t="s">
        <v>401</v>
      </c>
      <c r="P36" s="490"/>
      <c r="Q36" s="188">
        <v>184</v>
      </c>
      <c r="R36" s="188">
        <v>920</v>
      </c>
      <c r="S36" s="366"/>
      <c r="T36" s="366"/>
      <c r="V36" s="293"/>
    </row>
    <row r="37" spans="1:22" s="495" customFormat="1" ht="18" customHeight="1">
      <c r="A37" s="143">
        <v>35</v>
      </c>
      <c r="B37" s="143" t="s">
        <v>18</v>
      </c>
      <c r="C37" s="143" t="s">
        <v>290</v>
      </c>
      <c r="D37" s="185" t="s">
        <v>298</v>
      </c>
      <c r="E37" s="185" t="s">
        <v>866</v>
      </c>
      <c r="F37" s="185" t="s">
        <v>21</v>
      </c>
      <c r="G37" s="299">
        <v>44455</v>
      </c>
      <c r="H37" s="507">
        <v>44820</v>
      </c>
      <c r="I37" s="147" t="s">
        <v>292</v>
      </c>
      <c r="J37" s="187">
        <v>50000</v>
      </c>
      <c r="K37" s="147">
        <v>3.85E-2</v>
      </c>
      <c r="L37" s="489">
        <v>44809</v>
      </c>
      <c r="M37" s="151" t="s">
        <v>399</v>
      </c>
      <c r="N37" s="151" t="s">
        <v>400</v>
      </c>
      <c r="O37" s="151">
        <v>44809</v>
      </c>
      <c r="P37" s="490">
        <v>1</v>
      </c>
      <c r="Q37" s="188">
        <v>158</v>
      </c>
      <c r="R37" s="188">
        <v>833</v>
      </c>
      <c r="S37" s="366"/>
      <c r="T37" s="366"/>
      <c r="U37" s="293"/>
      <c r="V37" s="293"/>
    </row>
    <row r="38" spans="1:22" s="495" customFormat="1" ht="18" customHeight="1">
      <c r="A38" s="143">
        <v>36</v>
      </c>
      <c r="B38" s="143" t="s">
        <v>18</v>
      </c>
      <c r="C38" s="143" t="s">
        <v>290</v>
      </c>
      <c r="D38" s="492" t="s">
        <v>298</v>
      </c>
      <c r="E38" s="492" t="s">
        <v>866</v>
      </c>
      <c r="F38" s="185" t="s">
        <v>21</v>
      </c>
      <c r="G38" s="489">
        <v>44833</v>
      </c>
      <c r="H38" s="489">
        <v>45198</v>
      </c>
      <c r="I38" s="147" t="s">
        <v>292</v>
      </c>
      <c r="J38" s="493">
        <v>50000</v>
      </c>
      <c r="K38" s="494">
        <v>3.6499999999999998E-2</v>
      </c>
      <c r="L38" s="151"/>
      <c r="M38" s="151"/>
      <c r="N38" s="151">
        <v>44833</v>
      </c>
      <c r="O38" s="151" t="s">
        <v>401</v>
      </c>
      <c r="P38" s="490"/>
      <c r="Q38" s="188">
        <v>184</v>
      </c>
      <c r="R38" s="188">
        <v>920</v>
      </c>
      <c r="S38" s="366"/>
      <c r="T38" s="366"/>
      <c r="V38" s="293"/>
    </row>
    <row r="39" spans="1:22" s="495" customFormat="1" ht="18" customHeight="1">
      <c r="A39" s="143">
        <v>37</v>
      </c>
      <c r="B39" s="143" t="s">
        <v>18</v>
      </c>
      <c r="C39" s="143" t="s">
        <v>290</v>
      </c>
      <c r="D39" s="492" t="s">
        <v>298</v>
      </c>
      <c r="E39" s="492" t="s">
        <v>975</v>
      </c>
      <c r="F39" s="185" t="s">
        <v>21</v>
      </c>
      <c r="G39" s="299">
        <v>44690</v>
      </c>
      <c r="H39" s="489">
        <v>45054</v>
      </c>
      <c r="I39" s="147" t="s">
        <v>292</v>
      </c>
      <c r="J39" s="493">
        <v>20000</v>
      </c>
      <c r="K39" s="494">
        <v>3.6999999999999998E-2</v>
      </c>
      <c r="L39" s="151"/>
      <c r="M39" s="151"/>
      <c r="N39" s="151">
        <v>44690</v>
      </c>
      <c r="O39" s="151" t="s">
        <v>401</v>
      </c>
      <c r="P39" s="490"/>
      <c r="Q39" s="188">
        <v>327</v>
      </c>
      <c r="R39" s="188">
        <v>663</v>
      </c>
      <c r="S39" s="366"/>
      <c r="T39" s="366"/>
      <c r="V39" s="293"/>
    </row>
    <row r="40" spans="1:22" s="495" customFormat="1" ht="18" customHeight="1">
      <c r="A40" s="143">
        <v>38</v>
      </c>
      <c r="B40" s="143" t="s">
        <v>18</v>
      </c>
      <c r="C40" s="143" t="s">
        <v>290</v>
      </c>
      <c r="D40" s="185" t="s">
        <v>298</v>
      </c>
      <c r="E40" s="185" t="s">
        <v>740</v>
      </c>
      <c r="F40" s="185" t="s">
        <v>21</v>
      </c>
      <c r="G40" s="299">
        <v>44571</v>
      </c>
      <c r="H40" s="299">
        <v>44936</v>
      </c>
      <c r="I40" s="147" t="s">
        <v>292</v>
      </c>
      <c r="J40" s="187">
        <v>50000</v>
      </c>
      <c r="K40" s="147">
        <v>3.7999999999999999E-2</v>
      </c>
      <c r="L40" s="489">
        <v>44878</v>
      </c>
      <c r="M40" s="151" t="s">
        <v>399</v>
      </c>
      <c r="N40" s="151" t="s">
        <v>400</v>
      </c>
      <c r="O40" s="151">
        <v>44878</v>
      </c>
      <c r="P40" s="490">
        <v>1</v>
      </c>
      <c r="Q40" s="188">
        <v>227</v>
      </c>
      <c r="R40" s="188">
        <v>1182</v>
      </c>
      <c r="S40" s="366"/>
      <c r="T40" s="366"/>
      <c r="U40" s="293"/>
      <c r="V40" s="293"/>
    </row>
    <row r="41" spans="1:22" s="495" customFormat="1" ht="18" customHeight="1">
      <c r="A41" s="143">
        <v>39</v>
      </c>
      <c r="B41" s="498" t="s">
        <v>18</v>
      </c>
      <c r="C41" s="498" t="s">
        <v>290</v>
      </c>
      <c r="D41" s="185" t="s">
        <v>298</v>
      </c>
      <c r="E41" s="185" t="s">
        <v>976</v>
      </c>
      <c r="F41" s="185" t="s">
        <v>21</v>
      </c>
      <c r="G41" s="299">
        <v>44601</v>
      </c>
      <c r="H41" s="299">
        <v>44966</v>
      </c>
      <c r="I41" s="147" t="s">
        <v>292</v>
      </c>
      <c r="J41" s="187">
        <v>50000</v>
      </c>
      <c r="K41" s="147">
        <v>3.6999999999999998E-2</v>
      </c>
      <c r="L41" s="489">
        <v>44959</v>
      </c>
      <c r="M41" s="446" t="s">
        <v>399</v>
      </c>
      <c r="N41" s="151" t="s">
        <v>400</v>
      </c>
      <c r="O41" s="151">
        <v>44959</v>
      </c>
      <c r="P41" s="499">
        <v>1</v>
      </c>
      <c r="Q41" s="188">
        <v>310</v>
      </c>
      <c r="R41" s="188">
        <v>1571</v>
      </c>
      <c r="S41" s="500"/>
      <c r="T41" s="501" t="s">
        <v>300</v>
      </c>
      <c r="U41" s="293"/>
      <c r="V41" s="293"/>
    </row>
    <row r="42" spans="1:22" s="495" customFormat="1" ht="18" customHeight="1">
      <c r="A42" s="143">
        <v>40</v>
      </c>
      <c r="B42" s="143" t="s">
        <v>18</v>
      </c>
      <c r="C42" s="143" t="s">
        <v>290</v>
      </c>
      <c r="D42" s="492" t="s">
        <v>298</v>
      </c>
      <c r="E42" s="492" t="s">
        <v>976</v>
      </c>
      <c r="F42" s="491" t="s">
        <v>21</v>
      </c>
      <c r="G42" s="489">
        <v>44984</v>
      </c>
      <c r="H42" s="489">
        <v>45348</v>
      </c>
      <c r="I42" s="147" t="s">
        <v>292</v>
      </c>
      <c r="J42" s="493">
        <v>50000</v>
      </c>
      <c r="K42" s="494">
        <v>3.6499999999999998E-2</v>
      </c>
      <c r="L42" s="151"/>
      <c r="M42" s="151"/>
      <c r="N42" s="151">
        <v>44984</v>
      </c>
      <c r="O42" s="151" t="s">
        <v>401</v>
      </c>
      <c r="P42" s="490"/>
      <c r="Q42" s="188">
        <v>33</v>
      </c>
      <c r="R42" s="188">
        <v>165</v>
      </c>
      <c r="S42" s="366"/>
      <c r="T42" s="366"/>
      <c r="V42" s="293"/>
    </row>
    <row r="43" spans="1:22" s="495" customFormat="1" ht="18" customHeight="1">
      <c r="A43" s="143">
        <v>41</v>
      </c>
      <c r="B43" s="143" t="s">
        <v>18</v>
      </c>
      <c r="C43" s="143" t="s">
        <v>290</v>
      </c>
      <c r="D43" s="185" t="s">
        <v>301</v>
      </c>
      <c r="E43" s="185" t="s">
        <v>977</v>
      </c>
      <c r="F43" s="185" t="s">
        <v>21</v>
      </c>
      <c r="G43" s="299">
        <v>44468</v>
      </c>
      <c r="H43" s="489">
        <v>44833</v>
      </c>
      <c r="I43" s="147" t="s">
        <v>292</v>
      </c>
      <c r="J43" s="187">
        <v>50000</v>
      </c>
      <c r="K43" s="147">
        <v>3.85E-2</v>
      </c>
      <c r="L43" s="489">
        <v>44832</v>
      </c>
      <c r="M43" s="151" t="s">
        <v>399</v>
      </c>
      <c r="N43" s="151" t="s">
        <v>400</v>
      </c>
      <c r="O43" s="151">
        <v>44832</v>
      </c>
      <c r="P43" s="490">
        <v>1</v>
      </c>
      <c r="Q43" s="188">
        <v>181</v>
      </c>
      <c r="R43" s="188">
        <v>955</v>
      </c>
      <c r="S43" s="366"/>
      <c r="T43" s="366"/>
      <c r="U43" s="293"/>
      <c r="V43" s="293"/>
    </row>
    <row r="44" spans="1:22" s="495" customFormat="1" ht="18" customHeight="1">
      <c r="A44" s="143">
        <v>42</v>
      </c>
      <c r="B44" s="143" t="s">
        <v>18</v>
      </c>
      <c r="C44" s="143" t="s">
        <v>290</v>
      </c>
      <c r="D44" s="185" t="s">
        <v>301</v>
      </c>
      <c r="E44" s="185" t="s">
        <v>978</v>
      </c>
      <c r="F44" s="185" t="s">
        <v>21</v>
      </c>
      <c r="G44" s="299">
        <v>44466</v>
      </c>
      <c r="H44" s="489">
        <v>44831</v>
      </c>
      <c r="I44" s="147" t="s">
        <v>292</v>
      </c>
      <c r="J44" s="187">
        <v>50000</v>
      </c>
      <c r="K44" s="147">
        <v>3.85E-2</v>
      </c>
      <c r="L44" s="489">
        <v>44807</v>
      </c>
      <c r="M44" s="151" t="s">
        <v>399</v>
      </c>
      <c r="N44" s="151" t="s">
        <v>400</v>
      </c>
      <c r="O44" s="151">
        <v>44807</v>
      </c>
      <c r="P44" s="490">
        <v>1</v>
      </c>
      <c r="Q44" s="188">
        <v>156</v>
      </c>
      <c r="R44" s="188">
        <v>823</v>
      </c>
      <c r="S44" s="366"/>
      <c r="T44" s="366"/>
      <c r="U44" s="293"/>
      <c r="V44" s="293"/>
    </row>
    <row r="45" spans="1:22" s="495" customFormat="1" ht="18" customHeight="1">
      <c r="A45" s="143">
        <v>43</v>
      </c>
      <c r="B45" s="143" t="s">
        <v>18</v>
      </c>
      <c r="C45" s="143" t="s">
        <v>290</v>
      </c>
      <c r="D45" s="492" t="s">
        <v>301</v>
      </c>
      <c r="E45" s="497" t="s">
        <v>978</v>
      </c>
      <c r="F45" s="185" t="s">
        <v>21</v>
      </c>
      <c r="G45" s="489">
        <v>44865</v>
      </c>
      <c r="H45" s="489">
        <v>45230</v>
      </c>
      <c r="I45" s="147" t="s">
        <v>292</v>
      </c>
      <c r="J45" s="493">
        <v>50000</v>
      </c>
      <c r="K45" s="494">
        <v>3.6499999999999998E-2</v>
      </c>
      <c r="L45" s="151"/>
      <c r="M45" s="151"/>
      <c r="N45" s="151">
        <v>44865</v>
      </c>
      <c r="O45" s="151" t="s">
        <v>401</v>
      </c>
      <c r="P45" s="490"/>
      <c r="Q45" s="188">
        <v>152</v>
      </c>
      <c r="R45" s="188">
        <v>760</v>
      </c>
      <c r="S45" s="366"/>
      <c r="T45" s="366"/>
      <c r="V45" s="293"/>
    </row>
    <row r="46" spans="1:22" s="495" customFormat="1" ht="18" customHeight="1">
      <c r="A46" s="143">
        <v>44</v>
      </c>
      <c r="B46" s="143" t="s">
        <v>18</v>
      </c>
      <c r="C46" s="143" t="s">
        <v>290</v>
      </c>
      <c r="D46" s="185" t="s">
        <v>301</v>
      </c>
      <c r="E46" s="185" t="s">
        <v>979</v>
      </c>
      <c r="F46" s="185" t="s">
        <v>21</v>
      </c>
      <c r="G46" s="299">
        <v>44581</v>
      </c>
      <c r="H46" s="299">
        <v>44945</v>
      </c>
      <c r="I46" s="147" t="s">
        <v>292</v>
      </c>
      <c r="J46" s="187">
        <v>30000</v>
      </c>
      <c r="K46" s="147">
        <v>3.7999999999999999E-2</v>
      </c>
      <c r="L46" s="489">
        <v>44937</v>
      </c>
      <c r="M46" s="151" t="s">
        <v>399</v>
      </c>
      <c r="N46" s="151" t="s">
        <v>400</v>
      </c>
      <c r="O46" s="151">
        <v>44937</v>
      </c>
      <c r="P46" s="490">
        <v>1</v>
      </c>
      <c r="Q46" s="188">
        <v>286</v>
      </c>
      <c r="R46" s="188">
        <v>893</v>
      </c>
      <c r="S46" s="366"/>
      <c r="T46" s="366"/>
      <c r="U46" s="293"/>
      <c r="V46" s="293"/>
    </row>
    <row r="47" spans="1:22" s="495" customFormat="1" ht="18" customHeight="1">
      <c r="A47" s="143">
        <v>45</v>
      </c>
      <c r="B47" s="143" t="s">
        <v>18</v>
      </c>
      <c r="C47" s="143" t="s">
        <v>290</v>
      </c>
      <c r="D47" s="491" t="s">
        <v>301</v>
      </c>
      <c r="E47" s="492" t="s">
        <v>979</v>
      </c>
      <c r="F47" s="491" t="s">
        <v>21</v>
      </c>
      <c r="G47" s="489">
        <v>44938</v>
      </c>
      <c r="H47" s="489">
        <v>45302</v>
      </c>
      <c r="I47" s="147" t="s">
        <v>292</v>
      </c>
      <c r="J47" s="493">
        <v>50000</v>
      </c>
      <c r="K47" s="494">
        <v>3.6499999999999998E-2</v>
      </c>
      <c r="L47" s="151"/>
      <c r="M47" s="151"/>
      <c r="N47" s="151">
        <v>44938</v>
      </c>
      <c r="O47" s="151" t="s">
        <v>401</v>
      </c>
      <c r="P47" s="490"/>
      <c r="Q47" s="188">
        <v>79</v>
      </c>
      <c r="R47" s="188">
        <v>395</v>
      </c>
      <c r="S47" s="366"/>
      <c r="T47" s="366"/>
      <c r="V47" s="293"/>
    </row>
    <row r="48" spans="1:22" s="495" customFormat="1" ht="18" customHeight="1">
      <c r="A48" s="143">
        <v>46</v>
      </c>
      <c r="B48" s="498" t="s">
        <v>18</v>
      </c>
      <c r="C48" s="498" t="s">
        <v>290</v>
      </c>
      <c r="D48" s="185" t="s">
        <v>301</v>
      </c>
      <c r="E48" s="185" t="s">
        <v>591</v>
      </c>
      <c r="F48" s="185" t="s">
        <v>21</v>
      </c>
      <c r="G48" s="299">
        <v>44603</v>
      </c>
      <c r="H48" s="299">
        <v>44968</v>
      </c>
      <c r="I48" s="147" t="s">
        <v>292</v>
      </c>
      <c r="J48" s="187">
        <v>50000</v>
      </c>
      <c r="K48" s="147">
        <v>3.6999999999999998E-2</v>
      </c>
      <c r="L48" s="489">
        <v>44963</v>
      </c>
      <c r="M48" s="446" t="s">
        <v>399</v>
      </c>
      <c r="N48" s="151" t="s">
        <v>400</v>
      </c>
      <c r="O48" s="151">
        <v>44963</v>
      </c>
      <c r="P48" s="499">
        <v>1</v>
      </c>
      <c r="Q48" s="188">
        <v>310</v>
      </c>
      <c r="R48" s="188">
        <v>1571</v>
      </c>
      <c r="S48" s="500"/>
      <c r="T48" s="501" t="s">
        <v>302</v>
      </c>
      <c r="U48" s="293"/>
      <c r="V48" s="293"/>
    </row>
    <row r="49" spans="1:22" s="495" customFormat="1" ht="18" customHeight="1">
      <c r="A49" s="143">
        <v>47</v>
      </c>
      <c r="B49" s="143" t="s">
        <v>18</v>
      </c>
      <c r="C49" s="143" t="s">
        <v>290</v>
      </c>
      <c r="D49" s="491" t="s">
        <v>301</v>
      </c>
      <c r="E49" s="492" t="s">
        <v>437</v>
      </c>
      <c r="F49" s="185" t="s">
        <v>21</v>
      </c>
      <c r="G49" s="299">
        <v>44722</v>
      </c>
      <c r="H49" s="507">
        <v>45087</v>
      </c>
      <c r="I49" s="147" t="s">
        <v>292</v>
      </c>
      <c r="J49" s="493">
        <v>50000</v>
      </c>
      <c r="K49" s="494">
        <v>3.6999999999999998E-2</v>
      </c>
      <c r="L49" s="151"/>
      <c r="M49" s="151"/>
      <c r="N49" s="151">
        <v>44722</v>
      </c>
      <c r="O49" s="151" t="s">
        <v>401</v>
      </c>
      <c r="P49" s="490"/>
      <c r="Q49" s="188">
        <v>295</v>
      </c>
      <c r="R49" s="188">
        <v>1495</v>
      </c>
      <c r="S49" s="366"/>
      <c r="T49" s="366"/>
      <c r="V49" s="293"/>
    </row>
    <row r="50" spans="1:22" s="495" customFormat="1" ht="18" customHeight="1">
      <c r="A50" s="143">
        <v>48</v>
      </c>
      <c r="B50" s="143" t="s">
        <v>18</v>
      </c>
      <c r="C50" s="143" t="s">
        <v>290</v>
      </c>
      <c r="D50" s="185" t="s">
        <v>296</v>
      </c>
      <c r="E50" s="185" t="s">
        <v>980</v>
      </c>
      <c r="F50" s="185" t="s">
        <v>21</v>
      </c>
      <c r="G50" s="299">
        <v>44575</v>
      </c>
      <c r="H50" s="299">
        <v>44939</v>
      </c>
      <c r="I50" s="147" t="s">
        <v>292</v>
      </c>
      <c r="J50" s="187">
        <v>50000</v>
      </c>
      <c r="K50" s="147">
        <v>3.7999999999999999E-2</v>
      </c>
      <c r="L50" s="489">
        <v>44931</v>
      </c>
      <c r="M50" s="151" t="s">
        <v>399</v>
      </c>
      <c r="N50" s="151" t="s">
        <v>400</v>
      </c>
      <c r="O50" s="151">
        <v>44931</v>
      </c>
      <c r="P50" s="490">
        <v>1</v>
      </c>
      <c r="Q50" s="188">
        <v>280</v>
      </c>
      <c r="R50" s="188">
        <v>1458</v>
      </c>
      <c r="S50" s="366"/>
      <c r="T50" s="366"/>
      <c r="U50" s="293"/>
      <c r="V50" s="293"/>
    </row>
    <row r="51" spans="1:22" s="495" customFormat="1" ht="18" customHeight="1">
      <c r="A51" s="143">
        <v>49</v>
      </c>
      <c r="B51" s="143" t="s">
        <v>18</v>
      </c>
      <c r="C51" s="143" t="s">
        <v>290</v>
      </c>
      <c r="D51" s="185" t="s">
        <v>296</v>
      </c>
      <c r="E51" s="185" t="s">
        <v>981</v>
      </c>
      <c r="F51" s="185" t="s">
        <v>21</v>
      </c>
      <c r="G51" s="299">
        <v>44578</v>
      </c>
      <c r="H51" s="299">
        <v>44943</v>
      </c>
      <c r="I51" s="147" t="s">
        <v>292</v>
      </c>
      <c r="J51" s="187">
        <v>50000</v>
      </c>
      <c r="K51" s="147">
        <v>3.7999999999999999E-2</v>
      </c>
      <c r="L51" s="489">
        <v>44718</v>
      </c>
      <c r="M51" s="151" t="s">
        <v>399</v>
      </c>
      <c r="N51" s="151" t="s">
        <v>400</v>
      </c>
      <c r="O51" s="151">
        <v>44718</v>
      </c>
      <c r="P51" s="490">
        <v>1</v>
      </c>
      <c r="Q51" s="188">
        <v>67</v>
      </c>
      <c r="R51" s="188">
        <v>349</v>
      </c>
      <c r="S51" s="366"/>
      <c r="T51" s="366"/>
      <c r="U51" s="293"/>
      <c r="V51" s="293"/>
    </row>
    <row r="52" spans="1:22" s="495" customFormat="1" ht="18" customHeight="1">
      <c r="A52" s="143">
        <v>50</v>
      </c>
      <c r="B52" s="143" t="s">
        <v>18</v>
      </c>
      <c r="C52" s="143" t="s">
        <v>290</v>
      </c>
      <c r="D52" s="185" t="s">
        <v>296</v>
      </c>
      <c r="E52" s="185" t="s">
        <v>449</v>
      </c>
      <c r="F52" s="185" t="s">
        <v>21</v>
      </c>
      <c r="G52" s="299">
        <v>44455</v>
      </c>
      <c r="H52" s="489">
        <v>44820</v>
      </c>
      <c r="I52" s="147" t="s">
        <v>292</v>
      </c>
      <c r="J52" s="187">
        <v>50000</v>
      </c>
      <c r="K52" s="147">
        <v>3.85E-2</v>
      </c>
      <c r="L52" s="489">
        <v>44820</v>
      </c>
      <c r="M52" s="151" t="s">
        <v>399</v>
      </c>
      <c r="N52" s="151" t="s">
        <v>400</v>
      </c>
      <c r="O52" s="151">
        <v>44820</v>
      </c>
      <c r="P52" s="490">
        <v>1</v>
      </c>
      <c r="Q52" s="188">
        <v>169</v>
      </c>
      <c r="R52" s="188">
        <v>891</v>
      </c>
      <c r="S52" s="366"/>
      <c r="T52" s="366"/>
      <c r="U52" s="293"/>
      <c r="V52" s="293"/>
    </row>
    <row r="53" spans="1:22" s="495" customFormat="1" ht="18" customHeight="1">
      <c r="A53" s="143">
        <v>51</v>
      </c>
      <c r="B53" s="143" t="s">
        <v>18</v>
      </c>
      <c r="C53" s="143" t="s">
        <v>290</v>
      </c>
      <c r="D53" s="492" t="s">
        <v>293</v>
      </c>
      <c r="E53" s="492" t="s">
        <v>970</v>
      </c>
      <c r="F53" s="492" t="s">
        <v>30</v>
      </c>
      <c r="G53" s="489">
        <v>44908</v>
      </c>
      <c r="H53" s="489">
        <v>45272</v>
      </c>
      <c r="I53" s="147" t="s">
        <v>292</v>
      </c>
      <c r="J53" s="493">
        <v>50000</v>
      </c>
      <c r="K53" s="494">
        <v>3.6499999999999998E-2</v>
      </c>
      <c r="L53" s="151"/>
      <c r="M53" s="151"/>
      <c r="N53" s="151">
        <v>44908</v>
      </c>
      <c r="O53" s="151" t="s">
        <v>401</v>
      </c>
      <c r="P53" s="490"/>
      <c r="Q53" s="188">
        <v>109</v>
      </c>
      <c r="R53" s="188">
        <v>545</v>
      </c>
      <c r="S53" s="366"/>
      <c r="T53" s="366"/>
      <c r="V53" s="293"/>
    </row>
    <row r="54" spans="1:22" s="495" customFormat="1" ht="18" customHeight="1">
      <c r="A54" s="143">
        <v>52</v>
      </c>
      <c r="B54" s="143" t="s">
        <v>18</v>
      </c>
      <c r="C54" s="143" t="s">
        <v>290</v>
      </c>
      <c r="D54" s="185" t="s">
        <v>296</v>
      </c>
      <c r="E54" s="185" t="s">
        <v>982</v>
      </c>
      <c r="F54" s="185" t="s">
        <v>21</v>
      </c>
      <c r="G54" s="299">
        <v>44579</v>
      </c>
      <c r="H54" s="299">
        <v>44944</v>
      </c>
      <c r="I54" s="147" t="s">
        <v>292</v>
      </c>
      <c r="J54" s="187">
        <v>50000</v>
      </c>
      <c r="K54" s="147">
        <v>3.7999999999999999E-2</v>
      </c>
      <c r="L54" s="489">
        <v>44932</v>
      </c>
      <c r="M54" s="151" t="s">
        <v>399</v>
      </c>
      <c r="N54" s="151" t="s">
        <v>400</v>
      </c>
      <c r="O54" s="151">
        <v>44932</v>
      </c>
      <c r="P54" s="490">
        <v>1</v>
      </c>
      <c r="Q54" s="188">
        <v>281</v>
      </c>
      <c r="R54" s="188">
        <v>1463</v>
      </c>
      <c r="S54" s="366"/>
      <c r="T54" s="366"/>
      <c r="U54" s="293"/>
      <c r="V54" s="293"/>
    </row>
    <row r="55" spans="1:22" s="495" customFormat="1" ht="18" customHeight="1">
      <c r="A55" s="143">
        <v>53</v>
      </c>
      <c r="B55" s="143" t="s">
        <v>18</v>
      </c>
      <c r="C55" s="143" t="s">
        <v>290</v>
      </c>
      <c r="D55" s="185" t="s">
        <v>296</v>
      </c>
      <c r="E55" s="185" t="s">
        <v>983</v>
      </c>
      <c r="F55" s="185" t="s">
        <v>21</v>
      </c>
      <c r="G55" s="299">
        <v>44575</v>
      </c>
      <c r="H55" s="299">
        <v>44940</v>
      </c>
      <c r="I55" s="147" t="s">
        <v>292</v>
      </c>
      <c r="J55" s="187">
        <v>50000</v>
      </c>
      <c r="K55" s="147">
        <v>3.7999999999999999E-2</v>
      </c>
      <c r="L55" s="489">
        <v>44931</v>
      </c>
      <c r="M55" s="151" t="s">
        <v>399</v>
      </c>
      <c r="N55" s="151" t="s">
        <v>400</v>
      </c>
      <c r="O55" s="151">
        <v>44931</v>
      </c>
      <c r="P55" s="490">
        <v>1</v>
      </c>
      <c r="Q55" s="188">
        <v>280</v>
      </c>
      <c r="R55" s="188">
        <v>1458</v>
      </c>
      <c r="S55" s="366"/>
      <c r="T55" s="366"/>
      <c r="U55" s="293"/>
      <c r="V55" s="293"/>
    </row>
    <row r="56" spans="1:22" s="495" customFormat="1" ht="18" customHeight="1">
      <c r="A56" s="143">
        <v>54</v>
      </c>
      <c r="B56" s="143" t="s">
        <v>18</v>
      </c>
      <c r="C56" s="143" t="s">
        <v>290</v>
      </c>
      <c r="D56" s="492" t="s">
        <v>303</v>
      </c>
      <c r="E56" s="492" t="s">
        <v>980</v>
      </c>
      <c r="F56" s="491" t="s">
        <v>30</v>
      </c>
      <c r="G56" s="489">
        <v>44937</v>
      </c>
      <c r="H56" s="489">
        <v>45301</v>
      </c>
      <c r="I56" s="147" t="s">
        <v>292</v>
      </c>
      <c r="J56" s="493">
        <v>50000</v>
      </c>
      <c r="K56" s="494">
        <v>3.6499999999999998E-2</v>
      </c>
      <c r="L56" s="151"/>
      <c r="M56" s="151"/>
      <c r="N56" s="151">
        <v>44937</v>
      </c>
      <c r="O56" s="151" t="s">
        <v>401</v>
      </c>
      <c r="P56" s="490"/>
      <c r="Q56" s="188">
        <v>80</v>
      </c>
      <c r="R56" s="188">
        <v>400</v>
      </c>
      <c r="S56" s="366"/>
      <c r="T56" s="366"/>
      <c r="V56" s="293"/>
    </row>
    <row r="57" spans="1:22" s="495" customFormat="1" ht="18" customHeight="1">
      <c r="A57" s="143">
        <v>55</v>
      </c>
      <c r="B57" s="143" t="s">
        <v>18</v>
      </c>
      <c r="C57" s="143" t="s">
        <v>290</v>
      </c>
      <c r="D57" s="185" t="s">
        <v>296</v>
      </c>
      <c r="E57" s="185" t="s">
        <v>984</v>
      </c>
      <c r="F57" s="185" t="s">
        <v>21</v>
      </c>
      <c r="G57" s="299">
        <v>44642</v>
      </c>
      <c r="H57" s="489">
        <v>45006</v>
      </c>
      <c r="I57" s="147" t="s">
        <v>292</v>
      </c>
      <c r="J57" s="187">
        <v>30000</v>
      </c>
      <c r="K57" s="147">
        <v>3.6999999999999998E-2</v>
      </c>
      <c r="L57" s="489">
        <v>45006</v>
      </c>
      <c r="M57" s="151" t="s">
        <v>399</v>
      </c>
      <c r="N57" s="151" t="s">
        <v>400</v>
      </c>
      <c r="O57" s="151">
        <v>45006</v>
      </c>
      <c r="P57" s="490">
        <v>1</v>
      </c>
      <c r="Q57" s="188">
        <v>355</v>
      </c>
      <c r="R57" s="188">
        <v>1080</v>
      </c>
      <c r="S57" s="366"/>
      <c r="T57" s="366"/>
      <c r="V57" s="293"/>
    </row>
    <row r="58" spans="1:22" s="495" customFormat="1" ht="18" customHeight="1">
      <c r="A58" s="143">
        <v>56</v>
      </c>
      <c r="B58" s="143" t="s">
        <v>18</v>
      </c>
      <c r="C58" s="143" t="s">
        <v>290</v>
      </c>
      <c r="D58" s="185" t="s">
        <v>296</v>
      </c>
      <c r="E58" s="185" t="s">
        <v>495</v>
      </c>
      <c r="F58" s="185" t="s">
        <v>21</v>
      </c>
      <c r="G58" s="299">
        <v>44453</v>
      </c>
      <c r="H58" s="507">
        <v>44818</v>
      </c>
      <c r="I58" s="147" t="s">
        <v>292</v>
      </c>
      <c r="J58" s="187">
        <v>50000</v>
      </c>
      <c r="K58" s="147">
        <v>3.85E-2</v>
      </c>
      <c r="L58" s="489">
        <v>44812</v>
      </c>
      <c r="M58" s="151" t="s">
        <v>399</v>
      </c>
      <c r="N58" s="151" t="s">
        <v>400</v>
      </c>
      <c r="O58" s="151">
        <v>44812</v>
      </c>
      <c r="P58" s="490">
        <v>1</v>
      </c>
      <c r="Q58" s="188">
        <v>161</v>
      </c>
      <c r="R58" s="188">
        <v>849</v>
      </c>
      <c r="S58" s="366"/>
      <c r="T58" s="366"/>
      <c r="U58" s="293"/>
      <c r="V58" s="293"/>
    </row>
    <row r="59" spans="1:22" s="495" customFormat="1" ht="18" customHeight="1">
      <c r="A59" s="143">
        <v>57</v>
      </c>
      <c r="B59" s="143" t="s">
        <v>18</v>
      </c>
      <c r="C59" s="143" t="s">
        <v>290</v>
      </c>
      <c r="D59" s="492" t="s">
        <v>303</v>
      </c>
      <c r="E59" s="492" t="s">
        <v>449</v>
      </c>
      <c r="F59" s="185" t="s">
        <v>21</v>
      </c>
      <c r="G59" s="489">
        <v>44865</v>
      </c>
      <c r="H59" s="489">
        <v>45230</v>
      </c>
      <c r="I59" s="147" t="s">
        <v>292</v>
      </c>
      <c r="J59" s="493">
        <v>50000</v>
      </c>
      <c r="K59" s="494">
        <v>3.6499999999999998E-2</v>
      </c>
      <c r="L59" s="151"/>
      <c r="M59" s="151"/>
      <c r="N59" s="151">
        <v>44865</v>
      </c>
      <c r="O59" s="151" t="s">
        <v>401</v>
      </c>
      <c r="P59" s="490"/>
      <c r="Q59" s="188">
        <v>152</v>
      </c>
      <c r="R59" s="188">
        <v>760</v>
      </c>
      <c r="S59" s="366"/>
      <c r="T59" s="366"/>
      <c r="V59" s="293"/>
    </row>
    <row r="60" spans="1:22" s="495" customFormat="1" ht="18" customHeight="1">
      <c r="A60" s="143">
        <v>58</v>
      </c>
      <c r="B60" s="143" t="s">
        <v>18</v>
      </c>
      <c r="C60" s="143" t="s">
        <v>290</v>
      </c>
      <c r="D60" s="492" t="s">
        <v>303</v>
      </c>
      <c r="E60" s="492" t="s">
        <v>982</v>
      </c>
      <c r="F60" s="491" t="s">
        <v>21</v>
      </c>
      <c r="G60" s="489">
        <v>44942</v>
      </c>
      <c r="H60" s="489">
        <v>45307</v>
      </c>
      <c r="I60" s="147" t="s">
        <v>292</v>
      </c>
      <c r="J60" s="493">
        <v>50000</v>
      </c>
      <c r="K60" s="494">
        <v>3.6499999999999998E-2</v>
      </c>
      <c r="L60" s="151"/>
      <c r="M60" s="151"/>
      <c r="N60" s="151">
        <v>44942</v>
      </c>
      <c r="O60" s="151" t="s">
        <v>401</v>
      </c>
      <c r="P60" s="490"/>
      <c r="Q60" s="188">
        <v>75</v>
      </c>
      <c r="R60" s="188">
        <v>375</v>
      </c>
      <c r="S60" s="366"/>
      <c r="T60" s="366"/>
      <c r="V60" s="293"/>
    </row>
    <row r="61" spans="1:22" s="495" customFormat="1" ht="18" customHeight="1">
      <c r="A61" s="143">
        <v>59</v>
      </c>
      <c r="B61" s="143" t="s">
        <v>18</v>
      </c>
      <c r="C61" s="143" t="s">
        <v>290</v>
      </c>
      <c r="D61" s="492" t="s">
        <v>303</v>
      </c>
      <c r="E61" s="492" t="s">
        <v>983</v>
      </c>
      <c r="F61" s="491" t="s">
        <v>21</v>
      </c>
      <c r="G61" s="489">
        <v>44942</v>
      </c>
      <c r="H61" s="489">
        <v>45306</v>
      </c>
      <c r="I61" s="147" t="s">
        <v>292</v>
      </c>
      <c r="J61" s="493">
        <v>50000</v>
      </c>
      <c r="K61" s="494">
        <v>3.6499999999999998E-2</v>
      </c>
      <c r="L61" s="151"/>
      <c r="M61" s="151"/>
      <c r="N61" s="151">
        <v>44942</v>
      </c>
      <c r="O61" s="151" t="s">
        <v>401</v>
      </c>
      <c r="P61" s="490"/>
      <c r="Q61" s="188">
        <v>75</v>
      </c>
      <c r="R61" s="188">
        <v>375</v>
      </c>
      <c r="S61" s="366"/>
      <c r="T61" s="366"/>
      <c r="V61" s="293"/>
    </row>
    <row r="62" spans="1:22" s="495" customFormat="1" ht="18" customHeight="1">
      <c r="A62" s="143">
        <v>60</v>
      </c>
      <c r="B62" s="143" t="s">
        <v>18</v>
      </c>
      <c r="C62" s="143" t="s">
        <v>290</v>
      </c>
      <c r="D62" s="492" t="s">
        <v>303</v>
      </c>
      <c r="E62" s="492" t="s">
        <v>985</v>
      </c>
      <c r="F62" s="491" t="s">
        <v>21</v>
      </c>
      <c r="G62" s="489">
        <v>44985</v>
      </c>
      <c r="H62" s="489">
        <v>45350</v>
      </c>
      <c r="I62" s="147" t="s">
        <v>292</v>
      </c>
      <c r="J62" s="493">
        <v>50000</v>
      </c>
      <c r="K62" s="494">
        <v>3.6499999999999998E-2</v>
      </c>
      <c r="L62" s="151"/>
      <c r="M62" s="151"/>
      <c r="N62" s="151">
        <v>44985</v>
      </c>
      <c r="O62" s="151" t="s">
        <v>401</v>
      </c>
      <c r="P62" s="490"/>
      <c r="Q62" s="188">
        <v>32</v>
      </c>
      <c r="R62" s="188">
        <v>160</v>
      </c>
      <c r="S62" s="366"/>
      <c r="T62" s="366"/>
      <c r="V62" s="293"/>
    </row>
    <row r="63" spans="1:22" s="495" customFormat="1" ht="18" customHeight="1">
      <c r="A63" s="143">
        <v>61</v>
      </c>
      <c r="B63" s="143" t="s">
        <v>18</v>
      </c>
      <c r="C63" s="143" t="s">
        <v>290</v>
      </c>
      <c r="D63" s="492" t="s">
        <v>303</v>
      </c>
      <c r="E63" s="492" t="s">
        <v>495</v>
      </c>
      <c r="F63" s="185" t="s">
        <v>21</v>
      </c>
      <c r="G63" s="299">
        <v>44827</v>
      </c>
      <c r="H63" s="489">
        <v>45191</v>
      </c>
      <c r="I63" s="147" t="s">
        <v>292</v>
      </c>
      <c r="J63" s="493">
        <v>50000</v>
      </c>
      <c r="K63" s="494">
        <v>3.6499999999999998E-2</v>
      </c>
      <c r="L63" s="151"/>
      <c r="M63" s="151"/>
      <c r="N63" s="151">
        <v>44827</v>
      </c>
      <c r="O63" s="151" t="s">
        <v>401</v>
      </c>
      <c r="P63" s="490"/>
      <c r="Q63" s="188">
        <v>190</v>
      </c>
      <c r="R63" s="188">
        <v>950</v>
      </c>
      <c r="S63" s="366"/>
      <c r="T63" s="366"/>
      <c r="V63" s="293"/>
    </row>
    <row r="64" spans="1:22" s="495" customFormat="1" ht="18" customHeight="1">
      <c r="A64" s="143">
        <v>62</v>
      </c>
      <c r="B64" s="143" t="s">
        <v>18</v>
      </c>
      <c r="C64" s="143" t="s">
        <v>290</v>
      </c>
      <c r="D64" s="185" t="s">
        <v>304</v>
      </c>
      <c r="E64" s="185" t="s">
        <v>986</v>
      </c>
      <c r="F64" s="185" t="s">
        <v>21</v>
      </c>
      <c r="G64" s="299">
        <v>44583</v>
      </c>
      <c r="H64" s="299">
        <v>44948</v>
      </c>
      <c r="I64" s="147" t="s">
        <v>292</v>
      </c>
      <c r="J64" s="187">
        <v>30000</v>
      </c>
      <c r="K64" s="147">
        <v>3.6999999999999998E-2</v>
      </c>
      <c r="L64" s="489">
        <v>44948</v>
      </c>
      <c r="M64" s="151" t="s">
        <v>399</v>
      </c>
      <c r="N64" s="151" t="s">
        <v>400</v>
      </c>
      <c r="O64" s="151">
        <v>44948</v>
      </c>
      <c r="P64" s="490">
        <v>1</v>
      </c>
      <c r="Q64" s="188">
        <v>297</v>
      </c>
      <c r="R64" s="188">
        <v>903</v>
      </c>
      <c r="S64" s="366"/>
      <c r="T64" s="366"/>
      <c r="U64" s="293"/>
      <c r="V64" s="293"/>
    </row>
    <row r="65" spans="1:22" s="495" customFormat="1" ht="18" customHeight="1">
      <c r="A65" s="143">
        <v>63</v>
      </c>
      <c r="B65" s="143" t="s">
        <v>18</v>
      </c>
      <c r="C65" s="143" t="s">
        <v>290</v>
      </c>
      <c r="D65" s="185" t="s">
        <v>304</v>
      </c>
      <c r="E65" s="185" t="s">
        <v>987</v>
      </c>
      <c r="F65" s="185" t="s">
        <v>21</v>
      </c>
      <c r="G65" s="299">
        <v>44622</v>
      </c>
      <c r="H65" s="489">
        <v>44986</v>
      </c>
      <c r="I65" s="147" t="s">
        <v>292</v>
      </c>
      <c r="J65" s="187">
        <v>50000</v>
      </c>
      <c r="K65" s="147">
        <v>3.6999999999999998E-2</v>
      </c>
      <c r="L65" s="489">
        <v>44980</v>
      </c>
      <c r="M65" s="151" t="s">
        <v>399</v>
      </c>
      <c r="N65" s="151" t="s">
        <v>400</v>
      </c>
      <c r="O65" s="151">
        <v>44980</v>
      </c>
      <c r="P65" s="490">
        <v>1</v>
      </c>
      <c r="Q65" s="188">
        <v>329</v>
      </c>
      <c r="R65" s="188">
        <v>1668</v>
      </c>
      <c r="S65" s="366"/>
      <c r="T65" s="366"/>
      <c r="U65" s="293"/>
      <c r="V65" s="293"/>
    </row>
    <row r="66" spans="1:22" s="495" customFormat="1" ht="18" customHeight="1">
      <c r="A66" s="143">
        <v>64</v>
      </c>
      <c r="B66" s="143" t="s">
        <v>18</v>
      </c>
      <c r="C66" s="143" t="s">
        <v>290</v>
      </c>
      <c r="D66" s="492" t="s">
        <v>305</v>
      </c>
      <c r="E66" s="492" t="s">
        <v>987</v>
      </c>
      <c r="F66" s="491" t="s">
        <v>21</v>
      </c>
      <c r="G66" s="489">
        <v>44981</v>
      </c>
      <c r="H66" s="489">
        <v>45345</v>
      </c>
      <c r="I66" s="147" t="s">
        <v>292</v>
      </c>
      <c r="J66" s="493">
        <v>50000</v>
      </c>
      <c r="K66" s="494">
        <v>3.6499999999999998E-2</v>
      </c>
      <c r="L66" s="151"/>
      <c r="M66" s="151"/>
      <c r="N66" s="151">
        <v>44981</v>
      </c>
      <c r="O66" s="151" t="s">
        <v>401</v>
      </c>
      <c r="P66" s="490"/>
      <c r="Q66" s="188">
        <v>36</v>
      </c>
      <c r="R66" s="188">
        <v>180</v>
      </c>
      <c r="S66" s="366"/>
      <c r="T66" s="366"/>
      <c r="V66" s="293"/>
    </row>
    <row r="67" spans="1:22" s="290" customFormat="1" ht="18" customHeight="1">
      <c r="A67" s="716" t="s">
        <v>37</v>
      </c>
      <c r="B67" s="717"/>
      <c r="C67" s="717"/>
      <c r="D67" s="717"/>
      <c r="E67" s="717"/>
      <c r="F67" s="717"/>
      <c r="G67" s="717"/>
      <c r="H67" s="717"/>
      <c r="I67" s="718"/>
      <c r="J67" s="502">
        <f>SUM(J3:J66)</f>
        <v>3030000</v>
      </c>
      <c r="K67" s="502"/>
      <c r="L67" s="503"/>
      <c r="M67" s="502"/>
      <c r="N67" s="502"/>
      <c r="O67" s="502"/>
      <c r="P67" s="502"/>
      <c r="Q67" s="502"/>
      <c r="R67" s="502">
        <f>SUM(R3:R66)</f>
        <v>57673</v>
      </c>
      <c r="S67" s="504"/>
      <c r="T67" s="368"/>
    </row>
    <row r="68" spans="1:22">
      <c r="J68" s="200"/>
    </row>
    <row r="73" spans="1:22">
      <c r="K73" s="173"/>
    </row>
  </sheetData>
  <autoFilter ref="A2:U67"/>
  <sortState ref="A3:W66">
    <sortCondition ref="A3:A66"/>
  </sortState>
  <mergeCells count="2">
    <mergeCell ref="A1:R1"/>
    <mergeCell ref="A67:I67"/>
  </mergeCells>
  <phoneticPr fontId="29" type="noConversion"/>
  <pageMargins left="0.74803149606299202" right="0.74803149606299202" top="0.82677165354330695" bottom="0.98" header="0.511811023622047" footer="0.511811023622047"/>
  <pageSetup paperSize="9" scale="79" fitToHeight="0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0"/>
  <dimension ref="A1:S75"/>
  <sheetViews>
    <sheetView workbookViewId="0">
      <pane ySplit="2" topLeftCell="A59" activePane="bottomLeft" state="frozen"/>
      <selection activeCell="H27" sqref="H27"/>
      <selection pane="bottomLeft" activeCell="T3" sqref="T3:T73"/>
    </sheetView>
  </sheetViews>
  <sheetFormatPr defaultColWidth="9" defaultRowHeight="19.5" customHeight="1"/>
  <cols>
    <col min="1" max="1" width="4.25" style="1" customWidth="1"/>
    <col min="2" max="3" width="8" style="1" hidden="1" customWidth="1"/>
    <col min="4" max="4" width="7.875" style="1" customWidth="1"/>
    <col min="5" max="5" width="8.5" style="1" customWidth="1"/>
    <col min="6" max="6" width="9" style="1" customWidth="1"/>
    <col min="7" max="7" width="10.875" style="1" customWidth="1"/>
    <col min="8" max="8" width="11.625" style="1" customWidth="1"/>
    <col min="9" max="9" width="11.25" style="1" customWidth="1"/>
    <col min="10" max="10" width="14" style="1" customWidth="1"/>
    <col min="11" max="11" width="9" style="528" customWidth="1"/>
    <col min="12" max="12" width="10" style="529" customWidth="1"/>
    <col min="13" max="13" width="10.375" style="1" hidden="1" customWidth="1"/>
    <col min="14" max="15" width="11.625" style="530" customWidth="1"/>
    <col min="16" max="16" width="9" style="1" hidden="1" customWidth="1"/>
    <col min="17" max="16384" width="9" style="1"/>
  </cols>
  <sheetData>
    <row r="1" spans="1:18" ht="31.5" customHeight="1">
      <c r="A1" s="689" t="s">
        <v>306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89"/>
      <c r="O1" s="689"/>
      <c r="P1" s="689"/>
      <c r="Q1" s="689"/>
      <c r="R1" s="689"/>
    </row>
    <row r="2" spans="1:18" ht="27.75" customHeight="1">
      <c r="A2" s="509" t="s">
        <v>1</v>
      </c>
      <c r="B2" s="509" t="s">
        <v>2</v>
      </c>
      <c r="C2" s="510" t="s">
        <v>3</v>
      </c>
      <c r="D2" s="510" t="s">
        <v>4</v>
      </c>
      <c r="E2" s="510" t="s">
        <v>5</v>
      </c>
      <c r="F2" s="510" t="s">
        <v>6</v>
      </c>
      <c r="G2" s="511" t="s">
        <v>7</v>
      </c>
      <c r="H2" s="511" t="s">
        <v>8</v>
      </c>
      <c r="I2" s="510" t="s">
        <v>9</v>
      </c>
      <c r="J2" s="512" t="s">
        <v>10</v>
      </c>
      <c r="K2" s="513" t="s">
        <v>11</v>
      </c>
      <c r="L2" s="514" t="s">
        <v>12</v>
      </c>
      <c r="M2" s="514" t="s">
        <v>13</v>
      </c>
      <c r="N2" s="515" t="s">
        <v>14</v>
      </c>
      <c r="O2" s="515" t="s">
        <v>15</v>
      </c>
      <c r="P2" s="516" t="s">
        <v>289</v>
      </c>
      <c r="Q2" s="517" t="s">
        <v>16</v>
      </c>
      <c r="R2" s="518" t="s">
        <v>17</v>
      </c>
    </row>
    <row r="3" spans="1:18" s="57" customFormat="1" ht="19.5" customHeight="1">
      <c r="A3" s="11">
        <v>1</v>
      </c>
      <c r="B3" s="11" t="s">
        <v>18</v>
      </c>
      <c r="C3" s="11" t="s">
        <v>307</v>
      </c>
      <c r="D3" s="55" t="s">
        <v>308</v>
      </c>
      <c r="E3" s="55" t="s">
        <v>988</v>
      </c>
      <c r="F3" s="11" t="s">
        <v>30</v>
      </c>
      <c r="G3" s="56">
        <v>44645</v>
      </c>
      <c r="H3" s="56">
        <v>45009</v>
      </c>
      <c r="I3" s="11" t="s">
        <v>309</v>
      </c>
      <c r="J3" s="14">
        <v>50000</v>
      </c>
      <c r="K3" s="24">
        <v>3.6999999999999998E-2</v>
      </c>
      <c r="L3" s="22">
        <v>45009</v>
      </c>
      <c r="M3" s="11" t="s">
        <v>399</v>
      </c>
      <c r="N3" s="18" t="s">
        <v>400</v>
      </c>
      <c r="O3" s="18">
        <v>45009</v>
      </c>
      <c r="P3" s="519">
        <v>1</v>
      </c>
      <c r="Q3" s="11">
        <v>358</v>
      </c>
      <c r="R3" s="11">
        <v>1815</v>
      </c>
    </row>
    <row r="4" spans="1:18" s="57" customFormat="1" ht="19.5" customHeight="1">
      <c r="A4" s="11">
        <v>2</v>
      </c>
      <c r="B4" s="11" t="s">
        <v>18</v>
      </c>
      <c r="C4" s="11" t="s">
        <v>307</v>
      </c>
      <c r="D4" s="11" t="s">
        <v>308</v>
      </c>
      <c r="E4" s="11" t="s">
        <v>988</v>
      </c>
      <c r="F4" s="11" t="s">
        <v>30</v>
      </c>
      <c r="G4" s="18">
        <v>45013</v>
      </c>
      <c r="H4" s="18">
        <v>45378</v>
      </c>
      <c r="I4" s="11" t="s">
        <v>309</v>
      </c>
      <c r="J4" s="14">
        <v>50000</v>
      </c>
      <c r="K4" s="24">
        <v>3.6499999999999998E-2</v>
      </c>
      <c r="L4" s="22"/>
      <c r="M4" s="11" t="s">
        <v>399</v>
      </c>
      <c r="N4" s="18">
        <v>45013</v>
      </c>
      <c r="O4" s="18" t="s">
        <v>401</v>
      </c>
      <c r="P4" s="519">
        <v>1</v>
      </c>
      <c r="Q4" s="11">
        <v>4</v>
      </c>
      <c r="R4" s="11">
        <v>20</v>
      </c>
    </row>
    <row r="5" spans="1:18" s="57" customFormat="1" ht="19.5" customHeight="1">
      <c r="A5" s="11">
        <v>3</v>
      </c>
      <c r="B5" s="11" t="s">
        <v>18</v>
      </c>
      <c r="C5" s="11" t="s">
        <v>307</v>
      </c>
      <c r="D5" s="55" t="s">
        <v>310</v>
      </c>
      <c r="E5" s="55" t="s">
        <v>989</v>
      </c>
      <c r="F5" s="11" t="s">
        <v>21</v>
      </c>
      <c r="G5" s="56">
        <v>44566</v>
      </c>
      <c r="H5" s="56">
        <v>44930</v>
      </c>
      <c r="I5" s="11" t="s">
        <v>309</v>
      </c>
      <c r="J5" s="520">
        <v>50000</v>
      </c>
      <c r="K5" s="24">
        <v>3.7999999999999999E-2</v>
      </c>
      <c r="L5" s="22">
        <v>44930</v>
      </c>
      <c r="M5" s="11" t="s">
        <v>399</v>
      </c>
      <c r="N5" s="18" t="s">
        <v>400</v>
      </c>
      <c r="O5" s="18">
        <v>44930</v>
      </c>
      <c r="P5" s="519">
        <v>1</v>
      </c>
      <c r="Q5" s="11">
        <v>279</v>
      </c>
      <c r="R5" s="11">
        <v>1452</v>
      </c>
    </row>
    <row r="6" spans="1:18" s="57" customFormat="1" ht="19.5" customHeight="1">
      <c r="A6" s="11">
        <v>4</v>
      </c>
      <c r="B6" s="11" t="s">
        <v>18</v>
      </c>
      <c r="C6" s="11" t="s">
        <v>307</v>
      </c>
      <c r="D6" s="11" t="s">
        <v>310</v>
      </c>
      <c r="E6" s="11" t="s">
        <v>989</v>
      </c>
      <c r="F6" s="11" t="s">
        <v>21</v>
      </c>
      <c r="G6" s="18">
        <v>45008</v>
      </c>
      <c r="H6" s="18">
        <v>45373</v>
      </c>
      <c r="I6" s="11" t="s">
        <v>309</v>
      </c>
      <c r="J6" s="14">
        <v>50000</v>
      </c>
      <c r="K6" s="24">
        <v>3.6499999999999998E-2</v>
      </c>
      <c r="L6" s="22"/>
      <c r="M6" s="11" t="s">
        <v>399</v>
      </c>
      <c r="N6" s="18">
        <v>45008</v>
      </c>
      <c r="O6" s="18" t="s">
        <v>401</v>
      </c>
      <c r="P6" s="519">
        <v>1</v>
      </c>
      <c r="Q6" s="11">
        <v>9</v>
      </c>
      <c r="R6" s="11">
        <v>45</v>
      </c>
    </row>
    <row r="7" spans="1:18" s="57" customFormat="1" ht="19.5" customHeight="1">
      <c r="A7" s="11">
        <v>5</v>
      </c>
      <c r="B7" s="11" t="s">
        <v>18</v>
      </c>
      <c r="C7" s="11" t="s">
        <v>307</v>
      </c>
      <c r="D7" s="55" t="s">
        <v>310</v>
      </c>
      <c r="E7" s="55" t="s">
        <v>990</v>
      </c>
      <c r="F7" s="11" t="s">
        <v>21</v>
      </c>
      <c r="G7" s="56">
        <v>44571</v>
      </c>
      <c r="H7" s="56">
        <v>44935</v>
      </c>
      <c r="I7" s="11" t="s">
        <v>309</v>
      </c>
      <c r="J7" s="520">
        <v>50000</v>
      </c>
      <c r="K7" s="24">
        <v>3.7999999999999999E-2</v>
      </c>
      <c r="L7" s="22">
        <v>44935</v>
      </c>
      <c r="M7" s="11" t="s">
        <v>399</v>
      </c>
      <c r="N7" s="18" t="s">
        <v>400</v>
      </c>
      <c r="O7" s="18">
        <v>44935</v>
      </c>
      <c r="P7" s="519">
        <v>1</v>
      </c>
      <c r="Q7" s="11">
        <v>284</v>
      </c>
      <c r="R7" s="11">
        <v>1478</v>
      </c>
    </row>
    <row r="8" spans="1:18" s="57" customFormat="1" ht="19.5" customHeight="1">
      <c r="A8" s="11">
        <v>6</v>
      </c>
      <c r="B8" s="11" t="s">
        <v>18</v>
      </c>
      <c r="C8" s="11" t="s">
        <v>307</v>
      </c>
      <c r="D8" s="11" t="s">
        <v>310</v>
      </c>
      <c r="E8" s="11" t="s">
        <v>990</v>
      </c>
      <c r="F8" s="11" t="s">
        <v>21</v>
      </c>
      <c r="G8" s="18">
        <v>44994</v>
      </c>
      <c r="H8" s="18">
        <v>45359</v>
      </c>
      <c r="I8" s="11" t="s">
        <v>309</v>
      </c>
      <c r="J8" s="14">
        <v>50000</v>
      </c>
      <c r="K8" s="24">
        <v>3.6499999999999998E-2</v>
      </c>
      <c r="L8" s="22"/>
      <c r="M8" s="11" t="s">
        <v>399</v>
      </c>
      <c r="N8" s="18">
        <v>44994</v>
      </c>
      <c r="O8" s="18" t="s">
        <v>401</v>
      </c>
      <c r="P8" s="519">
        <v>1</v>
      </c>
      <c r="Q8" s="11">
        <v>23</v>
      </c>
      <c r="R8" s="11">
        <v>115</v>
      </c>
    </row>
    <row r="9" spans="1:18" s="57" customFormat="1" ht="19.5" customHeight="1">
      <c r="A9" s="11">
        <v>7</v>
      </c>
      <c r="B9" s="11" t="s">
        <v>18</v>
      </c>
      <c r="C9" s="11" t="s">
        <v>307</v>
      </c>
      <c r="D9" s="55" t="s">
        <v>310</v>
      </c>
      <c r="E9" s="55" t="s">
        <v>862</v>
      </c>
      <c r="F9" s="11" t="s">
        <v>21</v>
      </c>
      <c r="G9" s="56">
        <v>44571</v>
      </c>
      <c r="H9" s="56">
        <v>44935</v>
      </c>
      <c r="I9" s="11" t="s">
        <v>309</v>
      </c>
      <c r="J9" s="520">
        <v>50000</v>
      </c>
      <c r="K9" s="24">
        <v>3.7999999999999999E-2</v>
      </c>
      <c r="L9" s="22">
        <v>44935</v>
      </c>
      <c r="M9" s="11" t="s">
        <v>399</v>
      </c>
      <c r="N9" s="18" t="s">
        <v>400</v>
      </c>
      <c r="O9" s="18">
        <v>44935</v>
      </c>
      <c r="P9" s="519">
        <v>1</v>
      </c>
      <c r="Q9" s="11">
        <v>284</v>
      </c>
      <c r="R9" s="11">
        <v>1478</v>
      </c>
    </row>
    <row r="10" spans="1:18" s="57" customFormat="1" ht="19.5" customHeight="1">
      <c r="A10" s="11">
        <v>8</v>
      </c>
      <c r="B10" s="11" t="s">
        <v>18</v>
      </c>
      <c r="C10" s="11" t="s">
        <v>307</v>
      </c>
      <c r="D10" s="11" t="s">
        <v>310</v>
      </c>
      <c r="E10" s="11" t="s">
        <v>862</v>
      </c>
      <c r="F10" s="11" t="s">
        <v>21</v>
      </c>
      <c r="G10" s="18">
        <v>44994</v>
      </c>
      <c r="H10" s="18">
        <v>45359</v>
      </c>
      <c r="I10" s="11" t="s">
        <v>309</v>
      </c>
      <c r="J10" s="14">
        <v>50000</v>
      </c>
      <c r="K10" s="24">
        <v>3.6499999999999998E-2</v>
      </c>
      <c r="L10" s="22"/>
      <c r="M10" s="11" t="s">
        <v>399</v>
      </c>
      <c r="N10" s="18">
        <v>44994</v>
      </c>
      <c r="O10" s="18" t="s">
        <v>401</v>
      </c>
      <c r="P10" s="519">
        <v>1</v>
      </c>
      <c r="Q10" s="11">
        <v>23</v>
      </c>
      <c r="R10" s="11">
        <v>115</v>
      </c>
    </row>
    <row r="11" spans="1:18" s="57" customFormat="1" ht="19.5" customHeight="1">
      <c r="A11" s="11">
        <v>9</v>
      </c>
      <c r="B11" s="11" t="s">
        <v>18</v>
      </c>
      <c r="C11" s="11" t="s">
        <v>307</v>
      </c>
      <c r="D11" s="11" t="s">
        <v>310</v>
      </c>
      <c r="E11" s="11" t="s">
        <v>991</v>
      </c>
      <c r="F11" s="11" t="s">
        <v>30</v>
      </c>
      <c r="G11" s="18">
        <v>44867</v>
      </c>
      <c r="H11" s="18">
        <v>45231</v>
      </c>
      <c r="I11" s="11" t="s">
        <v>309</v>
      </c>
      <c r="J11" s="520">
        <v>50000</v>
      </c>
      <c r="K11" s="24">
        <v>3.6499999999999998E-2</v>
      </c>
      <c r="L11" s="22"/>
      <c r="M11" s="11" t="s">
        <v>399</v>
      </c>
      <c r="N11" s="18">
        <v>44867</v>
      </c>
      <c r="O11" s="18" t="s">
        <v>401</v>
      </c>
      <c r="P11" s="519">
        <v>1</v>
      </c>
      <c r="Q11" s="11">
        <v>150</v>
      </c>
      <c r="R11" s="11">
        <v>750</v>
      </c>
    </row>
    <row r="12" spans="1:18" s="57" customFormat="1" ht="19.5" customHeight="1">
      <c r="A12" s="11">
        <v>10</v>
      </c>
      <c r="B12" s="11" t="s">
        <v>18</v>
      </c>
      <c r="C12" s="11" t="s">
        <v>307</v>
      </c>
      <c r="D12" s="11" t="s">
        <v>310</v>
      </c>
      <c r="E12" s="11" t="s">
        <v>992</v>
      </c>
      <c r="F12" s="11" t="s">
        <v>21</v>
      </c>
      <c r="G12" s="18">
        <v>44955</v>
      </c>
      <c r="H12" s="18">
        <v>45319</v>
      </c>
      <c r="I12" s="11" t="s">
        <v>309</v>
      </c>
      <c r="J12" s="14">
        <v>50000</v>
      </c>
      <c r="K12" s="24">
        <v>3.6499999999999998E-2</v>
      </c>
      <c r="L12" s="22"/>
      <c r="M12" s="11" t="s">
        <v>399</v>
      </c>
      <c r="N12" s="18">
        <v>44955</v>
      </c>
      <c r="O12" s="18" t="s">
        <v>401</v>
      </c>
      <c r="P12" s="519">
        <v>1</v>
      </c>
      <c r="Q12" s="11">
        <v>62</v>
      </c>
      <c r="R12" s="11">
        <v>310</v>
      </c>
    </row>
    <row r="13" spans="1:18" s="57" customFormat="1" ht="19.5" customHeight="1">
      <c r="A13" s="11">
        <v>11</v>
      </c>
      <c r="B13" s="11" t="s">
        <v>18</v>
      </c>
      <c r="C13" s="11" t="s">
        <v>307</v>
      </c>
      <c r="D13" s="55" t="s">
        <v>311</v>
      </c>
      <c r="E13" s="55" t="s">
        <v>993</v>
      </c>
      <c r="F13" s="11" t="s">
        <v>30</v>
      </c>
      <c r="G13" s="56">
        <v>44525</v>
      </c>
      <c r="H13" s="56">
        <v>44889</v>
      </c>
      <c r="I13" s="11" t="s">
        <v>309</v>
      </c>
      <c r="J13" s="14">
        <v>50000</v>
      </c>
      <c r="K13" s="24">
        <v>3.85E-2</v>
      </c>
      <c r="L13" s="22">
        <v>44889</v>
      </c>
      <c r="M13" s="11" t="s">
        <v>399</v>
      </c>
      <c r="N13" s="18" t="s">
        <v>400</v>
      </c>
      <c r="O13" s="18">
        <v>44889</v>
      </c>
      <c r="P13" s="519">
        <v>1</v>
      </c>
      <c r="Q13" s="11">
        <v>238</v>
      </c>
      <c r="R13" s="11">
        <v>1255</v>
      </c>
    </row>
    <row r="14" spans="1:18" s="57" customFormat="1" ht="19.5" customHeight="1">
      <c r="A14" s="11">
        <v>12</v>
      </c>
      <c r="B14" s="11" t="s">
        <v>18</v>
      </c>
      <c r="C14" s="11" t="s">
        <v>307</v>
      </c>
      <c r="D14" s="11" t="s">
        <v>311</v>
      </c>
      <c r="E14" s="11" t="s">
        <v>993</v>
      </c>
      <c r="F14" s="11" t="s">
        <v>21</v>
      </c>
      <c r="G14" s="18">
        <v>44943</v>
      </c>
      <c r="H14" s="18">
        <v>45307</v>
      </c>
      <c r="I14" s="11" t="s">
        <v>309</v>
      </c>
      <c r="J14" s="14">
        <v>50000</v>
      </c>
      <c r="K14" s="24">
        <v>3.6499999999999998E-2</v>
      </c>
      <c r="L14" s="22"/>
      <c r="M14" s="11" t="s">
        <v>399</v>
      </c>
      <c r="N14" s="18">
        <v>44943</v>
      </c>
      <c r="O14" s="18" t="s">
        <v>401</v>
      </c>
      <c r="P14" s="519">
        <v>1</v>
      </c>
      <c r="Q14" s="11">
        <v>74</v>
      </c>
      <c r="R14" s="11">
        <v>370</v>
      </c>
    </row>
    <row r="15" spans="1:18" s="57" customFormat="1" ht="19.5" customHeight="1">
      <c r="A15" s="11">
        <v>13</v>
      </c>
      <c r="B15" s="11" t="s">
        <v>18</v>
      </c>
      <c r="C15" s="11" t="s">
        <v>307</v>
      </c>
      <c r="D15" s="11" t="s">
        <v>312</v>
      </c>
      <c r="E15" s="11" t="s">
        <v>994</v>
      </c>
      <c r="F15" s="11" t="s">
        <v>30</v>
      </c>
      <c r="G15" s="18">
        <v>44866</v>
      </c>
      <c r="H15" s="18">
        <v>45230</v>
      </c>
      <c r="I15" s="11" t="s">
        <v>309</v>
      </c>
      <c r="J15" s="520">
        <v>50000</v>
      </c>
      <c r="K15" s="24">
        <v>3.6499999999999998E-2</v>
      </c>
      <c r="L15" s="22"/>
      <c r="M15" s="11" t="s">
        <v>399</v>
      </c>
      <c r="N15" s="18">
        <v>44866</v>
      </c>
      <c r="O15" s="18" t="s">
        <v>401</v>
      </c>
      <c r="P15" s="519">
        <v>1</v>
      </c>
      <c r="Q15" s="11">
        <v>151</v>
      </c>
      <c r="R15" s="11">
        <v>755</v>
      </c>
    </row>
    <row r="16" spans="1:18" s="57" customFormat="1" ht="19.5" customHeight="1">
      <c r="A16" s="11">
        <v>14</v>
      </c>
      <c r="B16" s="11" t="s">
        <v>18</v>
      </c>
      <c r="C16" s="11" t="s">
        <v>307</v>
      </c>
      <c r="D16" s="11" t="s">
        <v>312</v>
      </c>
      <c r="E16" s="11" t="s">
        <v>995</v>
      </c>
      <c r="F16" s="11" t="s">
        <v>30</v>
      </c>
      <c r="G16" s="18">
        <v>44979</v>
      </c>
      <c r="H16" s="18">
        <v>45343</v>
      </c>
      <c r="I16" s="11" t="s">
        <v>309</v>
      </c>
      <c r="J16" s="14">
        <v>50000</v>
      </c>
      <c r="K16" s="24">
        <v>3.6499999999999998E-2</v>
      </c>
      <c r="L16" s="22"/>
      <c r="M16" s="11" t="s">
        <v>399</v>
      </c>
      <c r="N16" s="18">
        <v>44979</v>
      </c>
      <c r="O16" s="18" t="s">
        <v>401</v>
      </c>
      <c r="P16" s="519">
        <v>1</v>
      </c>
      <c r="Q16" s="11">
        <v>38</v>
      </c>
      <c r="R16" s="11">
        <v>190</v>
      </c>
    </row>
    <row r="17" spans="1:18" s="57" customFormat="1" ht="19.5" customHeight="1">
      <c r="A17" s="11">
        <v>15</v>
      </c>
      <c r="B17" s="11" t="s">
        <v>18</v>
      </c>
      <c r="C17" s="11" t="s">
        <v>307</v>
      </c>
      <c r="D17" s="11" t="s">
        <v>312</v>
      </c>
      <c r="E17" s="11" t="s">
        <v>996</v>
      </c>
      <c r="F17" s="11" t="s">
        <v>21</v>
      </c>
      <c r="G17" s="18">
        <v>44936</v>
      </c>
      <c r="H17" s="18">
        <v>45300</v>
      </c>
      <c r="I17" s="11" t="s">
        <v>309</v>
      </c>
      <c r="J17" s="14">
        <v>40000</v>
      </c>
      <c r="K17" s="24">
        <v>3.6499999999999998E-2</v>
      </c>
      <c r="L17" s="22">
        <v>44965</v>
      </c>
      <c r="M17" s="11" t="s">
        <v>399</v>
      </c>
      <c r="N17" s="18">
        <v>44936</v>
      </c>
      <c r="O17" s="18">
        <v>44964</v>
      </c>
      <c r="P17" s="519">
        <v>1</v>
      </c>
      <c r="Q17" s="11">
        <v>29</v>
      </c>
      <c r="R17" s="11">
        <v>116</v>
      </c>
    </row>
    <row r="18" spans="1:18" s="57" customFormat="1" ht="19.5" customHeight="1">
      <c r="A18" s="11">
        <v>16</v>
      </c>
      <c r="B18" s="11" t="s">
        <v>18</v>
      </c>
      <c r="C18" s="11" t="s">
        <v>307</v>
      </c>
      <c r="D18" s="11" t="s">
        <v>312</v>
      </c>
      <c r="E18" s="11" t="s">
        <v>996</v>
      </c>
      <c r="F18" s="11" t="s">
        <v>21</v>
      </c>
      <c r="G18" s="18">
        <v>44948</v>
      </c>
      <c r="H18" s="18">
        <v>45281</v>
      </c>
      <c r="I18" s="11" t="s">
        <v>309</v>
      </c>
      <c r="J18" s="520">
        <v>5000</v>
      </c>
      <c r="K18" s="24">
        <v>3.6499999999999998E-2</v>
      </c>
      <c r="L18" s="22">
        <v>44965</v>
      </c>
      <c r="M18" s="11" t="s">
        <v>399</v>
      </c>
      <c r="N18" s="18">
        <v>44948</v>
      </c>
      <c r="O18" s="18">
        <v>44964</v>
      </c>
      <c r="P18" s="519">
        <v>1</v>
      </c>
      <c r="Q18" s="11">
        <v>17</v>
      </c>
      <c r="R18" s="11">
        <v>9</v>
      </c>
    </row>
    <row r="19" spans="1:18" s="57" customFormat="1" ht="19.5" customHeight="1">
      <c r="A19" s="11">
        <v>17</v>
      </c>
      <c r="B19" s="11" t="s">
        <v>18</v>
      </c>
      <c r="C19" s="11" t="s">
        <v>307</v>
      </c>
      <c r="D19" s="11" t="s">
        <v>312</v>
      </c>
      <c r="E19" s="11" t="s">
        <v>996</v>
      </c>
      <c r="F19" s="11" t="s">
        <v>21</v>
      </c>
      <c r="G19" s="18">
        <v>44965</v>
      </c>
      <c r="H19" s="18">
        <v>45298</v>
      </c>
      <c r="I19" s="11" t="s">
        <v>309</v>
      </c>
      <c r="J19" s="14">
        <v>50000</v>
      </c>
      <c r="K19" s="24">
        <v>3.6499999999999998E-2</v>
      </c>
      <c r="L19" s="22"/>
      <c r="M19" s="11" t="s">
        <v>399</v>
      </c>
      <c r="N19" s="18">
        <v>44965</v>
      </c>
      <c r="O19" s="18" t="s">
        <v>401</v>
      </c>
      <c r="P19" s="519">
        <v>1</v>
      </c>
      <c r="Q19" s="11">
        <v>52</v>
      </c>
      <c r="R19" s="11">
        <v>260</v>
      </c>
    </row>
    <row r="20" spans="1:18" s="57" customFormat="1" ht="19.5" customHeight="1">
      <c r="A20" s="11">
        <v>18</v>
      </c>
      <c r="B20" s="11" t="s">
        <v>18</v>
      </c>
      <c r="C20" s="11" t="s">
        <v>307</v>
      </c>
      <c r="D20" s="521" t="s">
        <v>312</v>
      </c>
      <c r="E20" s="11" t="s">
        <v>488</v>
      </c>
      <c r="F20" s="11" t="s">
        <v>21</v>
      </c>
      <c r="G20" s="18">
        <v>44936</v>
      </c>
      <c r="H20" s="18">
        <v>45300</v>
      </c>
      <c r="I20" s="11" t="s">
        <v>309</v>
      </c>
      <c r="J20" s="14">
        <v>50000</v>
      </c>
      <c r="K20" s="24">
        <v>3.6499999999999998E-2</v>
      </c>
      <c r="L20" s="22"/>
      <c r="M20" s="11" t="s">
        <v>399</v>
      </c>
      <c r="N20" s="18">
        <v>44936</v>
      </c>
      <c r="O20" s="18" t="s">
        <v>401</v>
      </c>
      <c r="P20" s="519">
        <v>1</v>
      </c>
      <c r="Q20" s="11">
        <v>81</v>
      </c>
      <c r="R20" s="11">
        <v>405</v>
      </c>
    </row>
    <row r="21" spans="1:18" s="57" customFormat="1" ht="19.5" customHeight="1">
      <c r="A21" s="11">
        <v>19</v>
      </c>
      <c r="B21" s="11" t="s">
        <v>18</v>
      </c>
      <c r="C21" s="11" t="s">
        <v>307</v>
      </c>
      <c r="D21" s="11" t="s">
        <v>312</v>
      </c>
      <c r="E21" s="11" t="s">
        <v>628</v>
      </c>
      <c r="F21" s="11" t="s">
        <v>21</v>
      </c>
      <c r="G21" s="18">
        <v>44998</v>
      </c>
      <c r="H21" s="18">
        <v>45363</v>
      </c>
      <c r="I21" s="11" t="s">
        <v>309</v>
      </c>
      <c r="J21" s="14">
        <v>50000</v>
      </c>
      <c r="K21" s="24">
        <v>3.6499999999999998E-2</v>
      </c>
      <c r="L21" s="22"/>
      <c r="M21" s="11" t="s">
        <v>399</v>
      </c>
      <c r="N21" s="18">
        <v>44998</v>
      </c>
      <c r="O21" s="18" t="s">
        <v>401</v>
      </c>
      <c r="P21" s="519">
        <v>1</v>
      </c>
      <c r="Q21" s="11">
        <v>19</v>
      </c>
      <c r="R21" s="11">
        <v>95</v>
      </c>
    </row>
    <row r="22" spans="1:18" s="57" customFormat="1" ht="19.5" customHeight="1">
      <c r="A22" s="11">
        <v>20</v>
      </c>
      <c r="B22" s="11" t="s">
        <v>18</v>
      </c>
      <c r="C22" s="11" t="s">
        <v>307</v>
      </c>
      <c r="D22" s="11" t="s">
        <v>312</v>
      </c>
      <c r="E22" s="11" t="s">
        <v>997</v>
      </c>
      <c r="F22" s="11" t="s">
        <v>30</v>
      </c>
      <c r="G22" s="18">
        <v>44679</v>
      </c>
      <c r="H22" s="18">
        <v>45041</v>
      </c>
      <c r="I22" s="11" t="s">
        <v>309</v>
      </c>
      <c r="J22" s="520">
        <v>50000</v>
      </c>
      <c r="K22" s="24">
        <v>3.6999999999999998E-2</v>
      </c>
      <c r="L22" s="22"/>
      <c r="M22" s="11" t="s">
        <v>399</v>
      </c>
      <c r="N22" s="18">
        <v>44679</v>
      </c>
      <c r="O22" s="18" t="s">
        <v>401</v>
      </c>
      <c r="P22" s="519">
        <v>1</v>
      </c>
      <c r="Q22" s="11">
        <v>338</v>
      </c>
      <c r="R22" s="11">
        <v>1713</v>
      </c>
    </row>
    <row r="23" spans="1:18" s="57" customFormat="1" ht="19.5" customHeight="1">
      <c r="A23" s="11">
        <v>21</v>
      </c>
      <c r="B23" s="11" t="s">
        <v>18</v>
      </c>
      <c r="C23" s="11" t="s">
        <v>307</v>
      </c>
      <c r="D23" s="11" t="s">
        <v>312</v>
      </c>
      <c r="E23" s="11" t="s">
        <v>998</v>
      </c>
      <c r="F23" s="11" t="s">
        <v>21</v>
      </c>
      <c r="G23" s="18">
        <v>44988</v>
      </c>
      <c r="H23" s="18">
        <v>45353</v>
      </c>
      <c r="I23" s="11" t="s">
        <v>309</v>
      </c>
      <c r="J23" s="14">
        <v>50000</v>
      </c>
      <c r="K23" s="24">
        <v>3.6499999999999998E-2</v>
      </c>
      <c r="L23" s="22"/>
      <c r="M23" s="11" t="s">
        <v>399</v>
      </c>
      <c r="N23" s="18">
        <v>44988</v>
      </c>
      <c r="O23" s="18" t="s">
        <v>401</v>
      </c>
      <c r="P23" s="519">
        <v>1</v>
      </c>
      <c r="Q23" s="11">
        <v>29</v>
      </c>
      <c r="R23" s="11">
        <v>145</v>
      </c>
    </row>
    <row r="24" spans="1:18" s="57" customFormat="1" ht="19.5" customHeight="1">
      <c r="A24" s="11">
        <v>22</v>
      </c>
      <c r="B24" s="11" t="s">
        <v>18</v>
      </c>
      <c r="C24" s="11" t="s">
        <v>307</v>
      </c>
      <c r="D24" s="11" t="s">
        <v>312</v>
      </c>
      <c r="E24" s="11" t="s">
        <v>999</v>
      </c>
      <c r="F24" s="11" t="s">
        <v>30</v>
      </c>
      <c r="G24" s="18">
        <v>44675</v>
      </c>
      <c r="H24" s="18">
        <v>45039</v>
      </c>
      <c r="I24" s="11" t="s">
        <v>309</v>
      </c>
      <c r="J24" s="520">
        <v>50000</v>
      </c>
      <c r="K24" s="522">
        <v>3.6999999999999998E-2</v>
      </c>
      <c r="L24" s="22"/>
      <c r="M24" s="11" t="s">
        <v>399</v>
      </c>
      <c r="N24" s="18">
        <v>44675</v>
      </c>
      <c r="O24" s="18" t="s">
        <v>401</v>
      </c>
      <c r="P24" s="519">
        <v>1</v>
      </c>
      <c r="Q24" s="11">
        <v>342</v>
      </c>
      <c r="R24" s="11">
        <v>1733</v>
      </c>
    </row>
    <row r="25" spans="1:18" s="57" customFormat="1" ht="19.5" customHeight="1">
      <c r="A25" s="11">
        <v>23</v>
      </c>
      <c r="B25" s="11" t="s">
        <v>18</v>
      </c>
      <c r="C25" s="11" t="s">
        <v>307</v>
      </c>
      <c r="D25" s="55" t="s">
        <v>312</v>
      </c>
      <c r="E25" s="55" t="s">
        <v>1000</v>
      </c>
      <c r="F25" s="11" t="s">
        <v>21</v>
      </c>
      <c r="G25" s="56">
        <v>44501</v>
      </c>
      <c r="H25" s="56">
        <v>44865</v>
      </c>
      <c r="I25" s="11" t="s">
        <v>309</v>
      </c>
      <c r="J25" s="520">
        <v>50000</v>
      </c>
      <c r="K25" s="24">
        <v>3.85E-2</v>
      </c>
      <c r="L25" s="22">
        <v>44870</v>
      </c>
      <c r="M25" s="11" t="s">
        <v>402</v>
      </c>
      <c r="N25" s="18" t="s">
        <v>400</v>
      </c>
      <c r="O25" s="18">
        <v>44865</v>
      </c>
      <c r="P25" s="519">
        <v>1</v>
      </c>
      <c r="Q25" s="11">
        <v>214</v>
      </c>
      <c r="R25" s="11">
        <v>1129</v>
      </c>
    </row>
    <row r="26" spans="1:18" s="57" customFormat="1" ht="19.5" customHeight="1">
      <c r="A26" s="11">
        <v>24</v>
      </c>
      <c r="B26" s="11" t="s">
        <v>18</v>
      </c>
      <c r="C26" s="11" t="s">
        <v>307</v>
      </c>
      <c r="D26" s="11" t="s">
        <v>312</v>
      </c>
      <c r="E26" s="11" t="s">
        <v>1000</v>
      </c>
      <c r="F26" s="11" t="s">
        <v>21</v>
      </c>
      <c r="G26" s="18">
        <v>44867</v>
      </c>
      <c r="H26" s="18">
        <v>45231</v>
      </c>
      <c r="I26" s="11" t="s">
        <v>309</v>
      </c>
      <c r="J26" s="520">
        <v>50000</v>
      </c>
      <c r="K26" s="24">
        <v>3.6499999999999998E-2</v>
      </c>
      <c r="L26" s="22"/>
      <c r="M26" s="11" t="s">
        <v>399</v>
      </c>
      <c r="N26" s="18">
        <v>44867</v>
      </c>
      <c r="O26" s="18" t="s">
        <v>401</v>
      </c>
      <c r="P26" s="519">
        <v>1</v>
      </c>
      <c r="Q26" s="11">
        <v>150</v>
      </c>
      <c r="R26" s="11">
        <v>750</v>
      </c>
    </row>
    <row r="27" spans="1:18" s="57" customFormat="1" ht="19.5" customHeight="1">
      <c r="A27" s="11">
        <v>25</v>
      </c>
      <c r="B27" s="11" t="s">
        <v>18</v>
      </c>
      <c r="C27" s="11" t="s">
        <v>307</v>
      </c>
      <c r="D27" s="11" t="s">
        <v>312</v>
      </c>
      <c r="E27" s="11" t="s">
        <v>1001</v>
      </c>
      <c r="F27" s="11" t="s">
        <v>30</v>
      </c>
      <c r="G27" s="18">
        <v>45001</v>
      </c>
      <c r="H27" s="18">
        <v>45366</v>
      </c>
      <c r="I27" s="11" t="s">
        <v>309</v>
      </c>
      <c r="J27" s="14">
        <v>50000</v>
      </c>
      <c r="K27" s="24">
        <v>3.6499999999999998E-2</v>
      </c>
      <c r="L27" s="22"/>
      <c r="M27" s="11" t="s">
        <v>399</v>
      </c>
      <c r="N27" s="18">
        <v>45001</v>
      </c>
      <c r="O27" s="18" t="s">
        <v>401</v>
      </c>
      <c r="P27" s="519">
        <v>1</v>
      </c>
      <c r="Q27" s="11">
        <v>16</v>
      </c>
      <c r="R27" s="11">
        <v>80</v>
      </c>
    </row>
    <row r="28" spans="1:18" s="57" customFormat="1" ht="19.5" customHeight="1">
      <c r="A28" s="11">
        <v>26</v>
      </c>
      <c r="B28" s="11" t="s">
        <v>18</v>
      </c>
      <c r="C28" s="11" t="s">
        <v>307</v>
      </c>
      <c r="D28" s="55" t="s">
        <v>312</v>
      </c>
      <c r="E28" s="55" t="s">
        <v>582</v>
      </c>
      <c r="F28" s="11" t="s">
        <v>30</v>
      </c>
      <c r="G28" s="56">
        <v>44979</v>
      </c>
      <c r="H28" s="56">
        <v>45343</v>
      </c>
      <c r="I28" s="11" t="s">
        <v>309</v>
      </c>
      <c r="J28" s="14">
        <v>50000</v>
      </c>
      <c r="K28" s="24">
        <v>3.6499999999999998E-2</v>
      </c>
      <c r="L28" s="22"/>
      <c r="M28" s="11" t="s">
        <v>399</v>
      </c>
      <c r="N28" s="18">
        <v>44979</v>
      </c>
      <c r="O28" s="18" t="s">
        <v>401</v>
      </c>
      <c r="P28" s="519">
        <v>1</v>
      </c>
      <c r="Q28" s="11">
        <v>38</v>
      </c>
      <c r="R28" s="11">
        <v>190</v>
      </c>
    </row>
    <row r="29" spans="1:18" s="57" customFormat="1" ht="19.5" customHeight="1">
      <c r="A29" s="11">
        <v>27</v>
      </c>
      <c r="B29" s="11" t="s">
        <v>18</v>
      </c>
      <c r="C29" s="11" t="s">
        <v>307</v>
      </c>
      <c r="D29" s="11" t="s">
        <v>312</v>
      </c>
      <c r="E29" s="11" t="s">
        <v>466</v>
      </c>
      <c r="F29" s="11" t="s">
        <v>21</v>
      </c>
      <c r="G29" s="18">
        <v>44937</v>
      </c>
      <c r="H29" s="18">
        <v>45301</v>
      </c>
      <c r="I29" s="11" t="s">
        <v>309</v>
      </c>
      <c r="J29" s="14">
        <v>50000</v>
      </c>
      <c r="K29" s="24">
        <v>3.6499999999999998E-2</v>
      </c>
      <c r="L29" s="22"/>
      <c r="M29" s="11" t="s">
        <v>399</v>
      </c>
      <c r="N29" s="18">
        <v>44937</v>
      </c>
      <c r="O29" s="18" t="s">
        <v>401</v>
      </c>
      <c r="P29" s="519">
        <v>1</v>
      </c>
      <c r="Q29" s="11">
        <v>80</v>
      </c>
      <c r="R29" s="11">
        <v>400</v>
      </c>
    </row>
    <row r="30" spans="1:18" s="57" customFormat="1" ht="19.5" customHeight="1">
      <c r="A30" s="11">
        <v>28</v>
      </c>
      <c r="B30" s="11" t="s">
        <v>18</v>
      </c>
      <c r="C30" s="11" t="s">
        <v>307</v>
      </c>
      <c r="D30" s="521" t="s">
        <v>312</v>
      </c>
      <c r="E30" s="11" t="s">
        <v>1002</v>
      </c>
      <c r="F30" s="11" t="s">
        <v>30</v>
      </c>
      <c r="G30" s="18">
        <v>45005</v>
      </c>
      <c r="H30" s="18">
        <v>45370</v>
      </c>
      <c r="I30" s="11" t="s">
        <v>309</v>
      </c>
      <c r="J30" s="14">
        <v>50000</v>
      </c>
      <c r="K30" s="24">
        <v>3.6499999999999998E-2</v>
      </c>
      <c r="L30" s="22"/>
      <c r="M30" s="11" t="s">
        <v>399</v>
      </c>
      <c r="N30" s="18">
        <v>45005</v>
      </c>
      <c r="O30" s="18" t="s">
        <v>401</v>
      </c>
      <c r="P30" s="519">
        <v>1</v>
      </c>
      <c r="Q30" s="11">
        <v>12</v>
      </c>
      <c r="R30" s="11">
        <v>60</v>
      </c>
    </row>
    <row r="31" spans="1:18" s="57" customFormat="1" ht="19.5" customHeight="1">
      <c r="A31" s="11">
        <v>29</v>
      </c>
      <c r="B31" s="11" t="s">
        <v>18</v>
      </c>
      <c r="C31" s="11" t="s">
        <v>307</v>
      </c>
      <c r="D31" s="55" t="s">
        <v>313</v>
      </c>
      <c r="E31" s="55" t="s">
        <v>921</v>
      </c>
      <c r="F31" s="11" t="s">
        <v>21</v>
      </c>
      <c r="G31" s="56">
        <v>44529</v>
      </c>
      <c r="H31" s="56">
        <v>44893</v>
      </c>
      <c r="I31" s="11" t="s">
        <v>309</v>
      </c>
      <c r="J31" s="520">
        <v>50000</v>
      </c>
      <c r="K31" s="24">
        <v>3.85E-2</v>
      </c>
      <c r="L31" s="22">
        <v>44889</v>
      </c>
      <c r="M31" s="11" t="s">
        <v>399</v>
      </c>
      <c r="N31" s="18" t="s">
        <v>400</v>
      </c>
      <c r="O31" s="18">
        <v>44889</v>
      </c>
      <c r="P31" s="519">
        <v>1</v>
      </c>
      <c r="Q31" s="11">
        <v>238</v>
      </c>
      <c r="R31" s="11">
        <v>1255</v>
      </c>
    </row>
    <row r="32" spans="1:18" s="57" customFormat="1" ht="19.5" customHeight="1">
      <c r="A32" s="11">
        <v>30</v>
      </c>
      <c r="B32" s="11" t="s">
        <v>18</v>
      </c>
      <c r="C32" s="11" t="s">
        <v>307</v>
      </c>
      <c r="D32" s="11" t="s">
        <v>313</v>
      </c>
      <c r="E32" s="11" t="s">
        <v>1003</v>
      </c>
      <c r="F32" s="11" t="s">
        <v>21</v>
      </c>
      <c r="G32" s="18">
        <v>44688</v>
      </c>
      <c r="H32" s="18">
        <v>45052</v>
      </c>
      <c r="I32" s="11" t="s">
        <v>309</v>
      </c>
      <c r="J32" s="520">
        <v>50000</v>
      </c>
      <c r="K32" s="24">
        <v>3.6999999999999998E-2</v>
      </c>
      <c r="L32" s="22"/>
      <c r="M32" s="11" t="s">
        <v>399</v>
      </c>
      <c r="N32" s="18">
        <v>44688</v>
      </c>
      <c r="O32" s="18" t="s">
        <v>401</v>
      </c>
      <c r="P32" s="519">
        <v>1</v>
      </c>
      <c r="Q32" s="11">
        <v>329</v>
      </c>
      <c r="R32" s="11">
        <v>1668</v>
      </c>
    </row>
    <row r="33" spans="1:19" s="57" customFormat="1" ht="19.5" customHeight="1">
      <c r="A33" s="11">
        <v>31</v>
      </c>
      <c r="B33" s="11" t="s">
        <v>18</v>
      </c>
      <c r="C33" s="11" t="s">
        <v>307</v>
      </c>
      <c r="D33" s="55" t="s">
        <v>313</v>
      </c>
      <c r="E33" s="55" t="s">
        <v>1004</v>
      </c>
      <c r="F33" s="11" t="s">
        <v>30</v>
      </c>
      <c r="G33" s="56">
        <v>44531</v>
      </c>
      <c r="H33" s="56">
        <v>44895</v>
      </c>
      <c r="I33" s="11" t="s">
        <v>309</v>
      </c>
      <c r="J33" s="14">
        <v>35000</v>
      </c>
      <c r="K33" s="24">
        <v>3.85E-2</v>
      </c>
      <c r="L33" s="22">
        <v>44742</v>
      </c>
      <c r="M33" s="11" t="s">
        <v>399</v>
      </c>
      <c r="N33" s="18" t="s">
        <v>400</v>
      </c>
      <c r="O33" s="18">
        <v>44742</v>
      </c>
      <c r="P33" s="519">
        <v>1</v>
      </c>
      <c r="Q33" s="11">
        <v>91</v>
      </c>
      <c r="R33" s="11">
        <v>336</v>
      </c>
    </row>
    <row r="34" spans="1:19" s="57" customFormat="1" ht="19.5" customHeight="1">
      <c r="A34" s="11">
        <v>32</v>
      </c>
      <c r="B34" s="11" t="s">
        <v>18</v>
      </c>
      <c r="C34" s="11" t="s">
        <v>307</v>
      </c>
      <c r="D34" s="11" t="s">
        <v>313</v>
      </c>
      <c r="E34" s="11" t="s">
        <v>1004</v>
      </c>
      <c r="F34" s="11" t="s">
        <v>30</v>
      </c>
      <c r="G34" s="18">
        <v>44742</v>
      </c>
      <c r="H34" s="18">
        <v>44895</v>
      </c>
      <c r="I34" s="11" t="s">
        <v>309</v>
      </c>
      <c r="J34" s="520">
        <v>35000</v>
      </c>
      <c r="K34" s="24">
        <v>3.85E-2</v>
      </c>
      <c r="L34" s="22">
        <v>44923</v>
      </c>
      <c r="M34" s="11" t="s">
        <v>402</v>
      </c>
      <c r="N34" s="18">
        <v>44743</v>
      </c>
      <c r="O34" s="18">
        <v>44895</v>
      </c>
      <c r="P34" s="519">
        <v>1</v>
      </c>
      <c r="Q34" s="11">
        <v>153</v>
      </c>
      <c r="R34" s="11">
        <v>565</v>
      </c>
      <c r="S34" s="57" t="s">
        <v>314</v>
      </c>
    </row>
    <row r="35" spans="1:19" s="57" customFormat="1" ht="19.5" customHeight="1">
      <c r="A35" s="11">
        <v>33</v>
      </c>
      <c r="B35" s="11" t="s">
        <v>18</v>
      </c>
      <c r="C35" s="11" t="s">
        <v>307</v>
      </c>
      <c r="D35" s="11" t="s">
        <v>313</v>
      </c>
      <c r="E35" s="11" t="s">
        <v>1004</v>
      </c>
      <c r="F35" s="11" t="s">
        <v>30</v>
      </c>
      <c r="G35" s="18">
        <v>44924</v>
      </c>
      <c r="H35" s="18">
        <v>45288</v>
      </c>
      <c r="I35" s="11" t="s">
        <v>309</v>
      </c>
      <c r="J35" s="14">
        <v>35000</v>
      </c>
      <c r="K35" s="24">
        <v>3.85E-2</v>
      </c>
      <c r="L35" s="22"/>
      <c r="M35" s="11" t="s">
        <v>399</v>
      </c>
      <c r="N35" s="18">
        <v>44924</v>
      </c>
      <c r="O35" s="18" t="s">
        <v>401</v>
      </c>
      <c r="P35" s="519">
        <v>1</v>
      </c>
      <c r="Q35" s="11">
        <v>93</v>
      </c>
      <c r="R35" s="11">
        <v>343</v>
      </c>
    </row>
    <row r="36" spans="1:19" s="57" customFormat="1" ht="19.5" customHeight="1">
      <c r="A36" s="11">
        <v>34</v>
      </c>
      <c r="B36" s="11" t="s">
        <v>18</v>
      </c>
      <c r="C36" s="11" t="s">
        <v>307</v>
      </c>
      <c r="D36" s="55" t="s">
        <v>313</v>
      </c>
      <c r="E36" s="55" t="s">
        <v>1004</v>
      </c>
      <c r="F36" s="11" t="s">
        <v>30</v>
      </c>
      <c r="G36" s="56">
        <v>44523</v>
      </c>
      <c r="H36" s="56">
        <v>44887</v>
      </c>
      <c r="I36" s="11" t="s">
        <v>309</v>
      </c>
      <c r="J36" s="14">
        <v>50000</v>
      </c>
      <c r="K36" s="24">
        <v>3.85E-2</v>
      </c>
      <c r="L36" s="22">
        <v>44887</v>
      </c>
      <c r="M36" s="11" t="s">
        <v>399</v>
      </c>
      <c r="N36" s="18" t="s">
        <v>400</v>
      </c>
      <c r="O36" s="18">
        <v>44887</v>
      </c>
      <c r="P36" s="519">
        <v>1</v>
      </c>
      <c r="Q36" s="11">
        <v>236</v>
      </c>
      <c r="R36" s="11">
        <v>1245</v>
      </c>
    </row>
    <row r="37" spans="1:19" s="57" customFormat="1" ht="19.5" customHeight="1">
      <c r="A37" s="11">
        <v>35</v>
      </c>
      <c r="B37" s="11" t="s">
        <v>18</v>
      </c>
      <c r="C37" s="11" t="s">
        <v>307</v>
      </c>
      <c r="D37" s="11" t="s">
        <v>313</v>
      </c>
      <c r="E37" s="11" t="s">
        <v>1004</v>
      </c>
      <c r="F37" s="11" t="s">
        <v>30</v>
      </c>
      <c r="G37" s="18">
        <v>44964</v>
      </c>
      <c r="H37" s="18">
        <v>45329</v>
      </c>
      <c r="I37" s="11" t="s">
        <v>309</v>
      </c>
      <c r="J37" s="14">
        <v>50000</v>
      </c>
      <c r="K37" s="24">
        <v>3.6499999999999998E-2</v>
      </c>
      <c r="L37" s="22"/>
      <c r="M37" s="11" t="s">
        <v>399</v>
      </c>
      <c r="N37" s="18">
        <v>44964</v>
      </c>
      <c r="O37" s="18" t="s">
        <v>401</v>
      </c>
      <c r="P37" s="519">
        <v>1</v>
      </c>
      <c r="Q37" s="11">
        <v>53</v>
      </c>
      <c r="R37" s="11">
        <v>265</v>
      </c>
    </row>
    <row r="38" spans="1:19" s="57" customFormat="1" ht="19.5" customHeight="1">
      <c r="A38" s="11">
        <v>36</v>
      </c>
      <c r="B38" s="11" t="s">
        <v>18</v>
      </c>
      <c r="C38" s="11" t="s">
        <v>307</v>
      </c>
      <c r="D38" s="11" t="s">
        <v>313</v>
      </c>
      <c r="E38" s="11" t="s">
        <v>1005</v>
      </c>
      <c r="F38" s="11" t="s">
        <v>30</v>
      </c>
      <c r="G38" s="523">
        <v>44389</v>
      </c>
      <c r="H38" s="523">
        <v>44753</v>
      </c>
      <c r="I38" s="11" t="s">
        <v>309</v>
      </c>
      <c r="J38" s="14">
        <v>50000</v>
      </c>
      <c r="K38" s="24">
        <v>3.85E-2</v>
      </c>
      <c r="L38" s="22">
        <v>44751</v>
      </c>
      <c r="M38" s="11" t="s">
        <v>399</v>
      </c>
      <c r="N38" s="18" t="s">
        <v>400</v>
      </c>
      <c r="O38" s="18">
        <v>44751</v>
      </c>
      <c r="P38" s="519">
        <v>1</v>
      </c>
      <c r="Q38" s="11">
        <v>100</v>
      </c>
      <c r="R38" s="11">
        <v>527</v>
      </c>
    </row>
    <row r="39" spans="1:19" s="57" customFormat="1" ht="19.5" customHeight="1">
      <c r="A39" s="11">
        <v>37</v>
      </c>
      <c r="B39" s="11" t="s">
        <v>18</v>
      </c>
      <c r="C39" s="11" t="s">
        <v>307</v>
      </c>
      <c r="D39" s="521" t="s">
        <v>313</v>
      </c>
      <c r="E39" s="11" t="s">
        <v>1005</v>
      </c>
      <c r="F39" s="11" t="s">
        <v>30</v>
      </c>
      <c r="G39" s="18">
        <v>44753</v>
      </c>
      <c r="H39" s="18">
        <v>45117</v>
      </c>
      <c r="I39" s="11" t="s">
        <v>309</v>
      </c>
      <c r="J39" s="520">
        <v>50000</v>
      </c>
      <c r="K39" s="24">
        <v>3.6999999999999998E-2</v>
      </c>
      <c r="L39" s="22"/>
      <c r="M39" s="11" t="s">
        <v>399</v>
      </c>
      <c r="N39" s="18">
        <v>44753</v>
      </c>
      <c r="O39" s="18" t="s">
        <v>401</v>
      </c>
      <c r="P39" s="519">
        <v>1</v>
      </c>
      <c r="Q39" s="11">
        <v>264</v>
      </c>
      <c r="R39" s="11">
        <v>1338</v>
      </c>
    </row>
    <row r="40" spans="1:19" s="57" customFormat="1" ht="19.5" customHeight="1">
      <c r="A40" s="11">
        <v>38</v>
      </c>
      <c r="B40" s="11" t="s">
        <v>18</v>
      </c>
      <c r="C40" s="11" t="s">
        <v>307</v>
      </c>
      <c r="D40" s="55" t="s">
        <v>313</v>
      </c>
      <c r="E40" s="55" t="s">
        <v>1006</v>
      </c>
      <c r="F40" s="11" t="s">
        <v>21</v>
      </c>
      <c r="G40" s="56">
        <v>44550</v>
      </c>
      <c r="H40" s="56">
        <v>44914</v>
      </c>
      <c r="I40" s="11" t="s">
        <v>309</v>
      </c>
      <c r="J40" s="520">
        <v>50000</v>
      </c>
      <c r="K40" s="24">
        <v>3.85E-2</v>
      </c>
      <c r="L40" s="22">
        <v>44914</v>
      </c>
      <c r="M40" s="11" t="s">
        <v>399</v>
      </c>
      <c r="N40" s="18" t="s">
        <v>400</v>
      </c>
      <c r="O40" s="18">
        <v>44914</v>
      </c>
      <c r="P40" s="519">
        <v>1</v>
      </c>
      <c r="Q40" s="11">
        <v>263</v>
      </c>
      <c r="R40" s="11">
        <v>1387</v>
      </c>
    </row>
    <row r="41" spans="1:19" s="57" customFormat="1" ht="19.5" customHeight="1">
      <c r="A41" s="11">
        <v>39</v>
      </c>
      <c r="B41" s="11" t="s">
        <v>18</v>
      </c>
      <c r="C41" s="11" t="s">
        <v>307</v>
      </c>
      <c r="D41" s="11" t="s">
        <v>313</v>
      </c>
      <c r="E41" s="11" t="s">
        <v>1006</v>
      </c>
      <c r="F41" s="11" t="s">
        <v>21</v>
      </c>
      <c r="G41" s="18">
        <v>44981</v>
      </c>
      <c r="H41" s="18">
        <v>45345</v>
      </c>
      <c r="I41" s="11" t="s">
        <v>309</v>
      </c>
      <c r="J41" s="14">
        <v>50000</v>
      </c>
      <c r="K41" s="24">
        <v>3.6499999999999998E-2</v>
      </c>
      <c r="L41" s="22"/>
      <c r="M41" s="11" t="s">
        <v>399</v>
      </c>
      <c r="N41" s="18">
        <v>44981</v>
      </c>
      <c r="O41" s="18" t="s">
        <v>401</v>
      </c>
      <c r="P41" s="519">
        <v>1</v>
      </c>
      <c r="Q41" s="11">
        <v>36</v>
      </c>
      <c r="R41" s="11">
        <v>180</v>
      </c>
    </row>
    <row r="42" spans="1:19" s="57" customFormat="1" ht="19.5" customHeight="1">
      <c r="A42" s="11">
        <v>40</v>
      </c>
      <c r="B42" s="11" t="s">
        <v>18</v>
      </c>
      <c r="C42" s="11" t="s">
        <v>307</v>
      </c>
      <c r="D42" s="55" t="s">
        <v>313</v>
      </c>
      <c r="E42" s="55" t="s">
        <v>1007</v>
      </c>
      <c r="F42" s="11" t="s">
        <v>30</v>
      </c>
      <c r="G42" s="56">
        <v>44567</v>
      </c>
      <c r="H42" s="56">
        <v>44931</v>
      </c>
      <c r="I42" s="11" t="s">
        <v>309</v>
      </c>
      <c r="J42" s="14">
        <v>50000</v>
      </c>
      <c r="K42" s="24">
        <v>3.7999999999999999E-2</v>
      </c>
      <c r="L42" s="22">
        <v>44931</v>
      </c>
      <c r="M42" s="11" t="s">
        <v>399</v>
      </c>
      <c r="N42" s="18" t="s">
        <v>400</v>
      </c>
      <c r="O42" s="18">
        <v>44931</v>
      </c>
      <c r="P42" s="519">
        <v>1</v>
      </c>
      <c r="Q42" s="11">
        <v>280</v>
      </c>
      <c r="R42" s="11">
        <v>1458</v>
      </c>
    </row>
    <row r="43" spans="1:19" s="57" customFormat="1" ht="19.5" customHeight="1">
      <c r="A43" s="11">
        <v>41</v>
      </c>
      <c r="B43" s="11" t="s">
        <v>18</v>
      </c>
      <c r="C43" s="11" t="s">
        <v>307</v>
      </c>
      <c r="D43" s="55" t="s">
        <v>313</v>
      </c>
      <c r="E43" s="55" t="s">
        <v>1008</v>
      </c>
      <c r="F43" s="11" t="s">
        <v>21</v>
      </c>
      <c r="G43" s="56">
        <v>44574</v>
      </c>
      <c r="H43" s="56">
        <v>44938</v>
      </c>
      <c r="I43" s="11" t="s">
        <v>309</v>
      </c>
      <c r="J43" s="520">
        <v>50000</v>
      </c>
      <c r="K43" s="24">
        <v>3.7999999999999999E-2</v>
      </c>
      <c r="L43" s="22">
        <v>44938</v>
      </c>
      <c r="M43" s="11" t="s">
        <v>399</v>
      </c>
      <c r="N43" s="18" t="s">
        <v>400</v>
      </c>
      <c r="O43" s="18">
        <v>44938</v>
      </c>
      <c r="P43" s="519">
        <v>1</v>
      </c>
      <c r="Q43" s="11">
        <v>287</v>
      </c>
      <c r="R43" s="11">
        <v>1494</v>
      </c>
    </row>
    <row r="44" spans="1:19" s="57" customFormat="1" ht="19.5" customHeight="1">
      <c r="A44" s="11">
        <v>42</v>
      </c>
      <c r="B44" s="11" t="s">
        <v>18</v>
      </c>
      <c r="C44" s="11" t="s">
        <v>307</v>
      </c>
      <c r="D44" s="11" t="s">
        <v>313</v>
      </c>
      <c r="E44" s="11" t="s">
        <v>1008</v>
      </c>
      <c r="F44" s="11" t="s">
        <v>21</v>
      </c>
      <c r="G44" s="18">
        <v>44992</v>
      </c>
      <c r="H44" s="18">
        <v>45357</v>
      </c>
      <c r="I44" s="11" t="s">
        <v>309</v>
      </c>
      <c r="J44" s="14">
        <v>50000</v>
      </c>
      <c r="K44" s="24">
        <v>3.6499999999999998E-2</v>
      </c>
      <c r="L44" s="22"/>
      <c r="M44" s="11" t="s">
        <v>399</v>
      </c>
      <c r="N44" s="18">
        <v>44992</v>
      </c>
      <c r="O44" s="18" t="s">
        <v>401</v>
      </c>
      <c r="P44" s="519">
        <v>1</v>
      </c>
      <c r="Q44" s="11">
        <v>25</v>
      </c>
      <c r="R44" s="11">
        <v>125</v>
      </c>
    </row>
    <row r="45" spans="1:19" s="57" customFormat="1" ht="19.5" customHeight="1">
      <c r="A45" s="11">
        <v>43</v>
      </c>
      <c r="B45" s="11" t="s">
        <v>18</v>
      </c>
      <c r="C45" s="11" t="s">
        <v>307</v>
      </c>
      <c r="D45" s="11" t="s">
        <v>313</v>
      </c>
      <c r="E45" s="11" t="s">
        <v>638</v>
      </c>
      <c r="F45" s="11" t="s">
        <v>30</v>
      </c>
      <c r="G45" s="56">
        <v>44649</v>
      </c>
      <c r="H45" s="56">
        <v>45013</v>
      </c>
      <c r="I45" s="11" t="s">
        <v>309</v>
      </c>
      <c r="J45" s="14">
        <v>50000</v>
      </c>
      <c r="K45" s="24">
        <v>3.6999999999999998E-2</v>
      </c>
      <c r="L45" s="22">
        <v>45013</v>
      </c>
      <c r="M45" s="11" t="s">
        <v>399</v>
      </c>
      <c r="N45" s="18" t="s">
        <v>400</v>
      </c>
      <c r="O45" s="18">
        <v>45013</v>
      </c>
      <c r="P45" s="519">
        <v>1</v>
      </c>
      <c r="Q45" s="11">
        <v>362</v>
      </c>
      <c r="R45" s="11">
        <v>1835</v>
      </c>
    </row>
    <row r="46" spans="1:19" s="57" customFormat="1" ht="19.5" customHeight="1">
      <c r="A46" s="11">
        <v>44</v>
      </c>
      <c r="B46" s="11" t="s">
        <v>18</v>
      </c>
      <c r="C46" s="11" t="s">
        <v>307</v>
      </c>
      <c r="D46" s="55" t="s">
        <v>313</v>
      </c>
      <c r="E46" s="55" t="s">
        <v>1009</v>
      </c>
      <c r="F46" s="11" t="s">
        <v>21</v>
      </c>
      <c r="G46" s="56">
        <v>44565</v>
      </c>
      <c r="H46" s="56">
        <v>44929</v>
      </c>
      <c r="I46" s="11" t="s">
        <v>309</v>
      </c>
      <c r="J46" s="520">
        <v>50000</v>
      </c>
      <c r="K46" s="24">
        <v>3.7999999999999999E-2</v>
      </c>
      <c r="L46" s="22">
        <v>44925</v>
      </c>
      <c r="M46" s="11" t="s">
        <v>399</v>
      </c>
      <c r="N46" s="18" t="s">
        <v>400</v>
      </c>
      <c r="O46" s="18">
        <v>44925</v>
      </c>
      <c r="P46" s="519">
        <v>1</v>
      </c>
      <c r="Q46" s="11">
        <v>274</v>
      </c>
      <c r="R46" s="11">
        <v>1426</v>
      </c>
    </row>
    <row r="47" spans="1:19" s="57" customFormat="1" ht="19.5" customHeight="1">
      <c r="A47" s="11">
        <v>45</v>
      </c>
      <c r="B47" s="11" t="s">
        <v>18</v>
      </c>
      <c r="C47" s="11" t="s">
        <v>307</v>
      </c>
      <c r="D47" s="11" t="s">
        <v>313</v>
      </c>
      <c r="E47" s="11" t="s">
        <v>1009</v>
      </c>
      <c r="F47" s="11" t="s">
        <v>21</v>
      </c>
      <c r="G47" s="18">
        <v>44986</v>
      </c>
      <c r="H47" s="18">
        <v>45350</v>
      </c>
      <c r="I47" s="11" t="s">
        <v>309</v>
      </c>
      <c r="J47" s="14">
        <v>50000</v>
      </c>
      <c r="K47" s="24">
        <v>3.6499999999999998E-2</v>
      </c>
      <c r="L47" s="22"/>
      <c r="M47" s="11" t="s">
        <v>399</v>
      </c>
      <c r="N47" s="18">
        <v>44986</v>
      </c>
      <c r="O47" s="18" t="s">
        <v>401</v>
      </c>
      <c r="P47" s="519">
        <v>1</v>
      </c>
      <c r="Q47" s="11">
        <v>31</v>
      </c>
      <c r="R47" s="11">
        <v>155</v>
      </c>
    </row>
    <row r="48" spans="1:19" s="57" customFormat="1" ht="19.5" customHeight="1">
      <c r="A48" s="11">
        <v>46</v>
      </c>
      <c r="B48" s="11" t="s">
        <v>18</v>
      </c>
      <c r="C48" s="11" t="s">
        <v>307</v>
      </c>
      <c r="D48" s="55" t="s">
        <v>313</v>
      </c>
      <c r="E48" s="55" t="s">
        <v>987</v>
      </c>
      <c r="F48" s="11" t="s">
        <v>21</v>
      </c>
      <c r="G48" s="56">
        <v>44585</v>
      </c>
      <c r="H48" s="524">
        <v>44949</v>
      </c>
      <c r="I48" s="11" t="s">
        <v>309</v>
      </c>
      <c r="J48" s="520">
        <v>50000</v>
      </c>
      <c r="K48" s="24">
        <v>3.6999999999999998E-2</v>
      </c>
      <c r="L48" s="22">
        <v>44949</v>
      </c>
      <c r="M48" s="11" t="s">
        <v>399</v>
      </c>
      <c r="N48" s="18" t="s">
        <v>400</v>
      </c>
      <c r="O48" s="18">
        <v>44949</v>
      </c>
      <c r="P48" s="519">
        <v>1</v>
      </c>
      <c r="Q48" s="11">
        <v>298</v>
      </c>
      <c r="R48" s="11">
        <v>1510</v>
      </c>
    </row>
    <row r="49" spans="1:18" s="57" customFormat="1" ht="19.5" customHeight="1">
      <c r="A49" s="11">
        <v>47</v>
      </c>
      <c r="B49" s="11" t="s">
        <v>18</v>
      </c>
      <c r="C49" s="11" t="s">
        <v>307</v>
      </c>
      <c r="D49" s="11" t="s">
        <v>313</v>
      </c>
      <c r="E49" s="11" t="s">
        <v>1010</v>
      </c>
      <c r="F49" s="11" t="s">
        <v>21</v>
      </c>
      <c r="G49" s="18">
        <v>44964</v>
      </c>
      <c r="H49" s="18">
        <v>45328</v>
      </c>
      <c r="I49" s="11" t="s">
        <v>309</v>
      </c>
      <c r="J49" s="14">
        <v>50000</v>
      </c>
      <c r="K49" s="24">
        <v>3.6499999999999998E-2</v>
      </c>
      <c r="L49" s="22"/>
      <c r="M49" s="11" t="s">
        <v>399</v>
      </c>
      <c r="N49" s="18">
        <v>44964</v>
      </c>
      <c r="O49" s="18" t="s">
        <v>401</v>
      </c>
      <c r="P49" s="519">
        <v>1</v>
      </c>
      <c r="Q49" s="11">
        <v>53</v>
      </c>
      <c r="R49" s="11">
        <v>265</v>
      </c>
    </row>
    <row r="50" spans="1:18" s="57" customFormat="1" ht="19.5" customHeight="1">
      <c r="A50" s="11">
        <v>48</v>
      </c>
      <c r="B50" s="11" t="s">
        <v>18</v>
      </c>
      <c r="C50" s="11" t="s">
        <v>307</v>
      </c>
      <c r="D50" s="55" t="s">
        <v>313</v>
      </c>
      <c r="E50" s="55" t="s">
        <v>1011</v>
      </c>
      <c r="F50" s="11" t="s">
        <v>30</v>
      </c>
      <c r="G50" s="56">
        <v>44568</v>
      </c>
      <c r="H50" s="56">
        <v>44932</v>
      </c>
      <c r="I50" s="11" t="s">
        <v>309</v>
      </c>
      <c r="J50" s="14">
        <v>50000</v>
      </c>
      <c r="K50" s="24">
        <v>3.7999999999999999E-2</v>
      </c>
      <c r="L50" s="22">
        <v>44932</v>
      </c>
      <c r="M50" s="11" t="s">
        <v>399</v>
      </c>
      <c r="N50" s="18" t="s">
        <v>400</v>
      </c>
      <c r="O50" s="18">
        <v>44932</v>
      </c>
      <c r="P50" s="519">
        <v>1</v>
      </c>
      <c r="Q50" s="11">
        <v>281</v>
      </c>
      <c r="R50" s="11">
        <v>1463</v>
      </c>
    </row>
    <row r="51" spans="1:18" s="57" customFormat="1" ht="19.5" customHeight="1">
      <c r="A51" s="11">
        <v>49</v>
      </c>
      <c r="B51" s="11" t="s">
        <v>18</v>
      </c>
      <c r="C51" s="11" t="s">
        <v>307</v>
      </c>
      <c r="D51" s="11" t="s">
        <v>313</v>
      </c>
      <c r="E51" s="11" t="s">
        <v>1011</v>
      </c>
      <c r="F51" s="11" t="s">
        <v>30</v>
      </c>
      <c r="G51" s="18">
        <v>44973</v>
      </c>
      <c r="H51" s="18">
        <v>45337</v>
      </c>
      <c r="I51" s="11" t="s">
        <v>309</v>
      </c>
      <c r="J51" s="14">
        <v>50000</v>
      </c>
      <c r="K51" s="24">
        <v>3.6499999999999998E-2</v>
      </c>
      <c r="L51" s="22"/>
      <c r="M51" s="11" t="s">
        <v>399</v>
      </c>
      <c r="N51" s="18">
        <v>44973</v>
      </c>
      <c r="O51" s="18" t="s">
        <v>401</v>
      </c>
      <c r="P51" s="519">
        <v>1</v>
      </c>
      <c r="Q51" s="11">
        <v>44</v>
      </c>
      <c r="R51" s="11">
        <v>220</v>
      </c>
    </row>
    <row r="52" spans="1:18" s="57" customFormat="1" ht="19.5" customHeight="1">
      <c r="A52" s="11">
        <v>50</v>
      </c>
      <c r="B52" s="11" t="s">
        <v>18</v>
      </c>
      <c r="C52" s="11" t="s">
        <v>307</v>
      </c>
      <c r="D52" s="55" t="s">
        <v>313</v>
      </c>
      <c r="E52" s="55" t="s">
        <v>1012</v>
      </c>
      <c r="F52" s="11" t="s">
        <v>21</v>
      </c>
      <c r="G52" s="56">
        <v>44586</v>
      </c>
      <c r="H52" s="56">
        <v>44950</v>
      </c>
      <c r="I52" s="11" t="s">
        <v>309</v>
      </c>
      <c r="J52" s="520">
        <v>50000</v>
      </c>
      <c r="K52" s="24">
        <v>3.6999999999999998E-2</v>
      </c>
      <c r="L52" s="22">
        <v>44889</v>
      </c>
      <c r="M52" s="11" t="s">
        <v>399</v>
      </c>
      <c r="N52" s="18" t="s">
        <v>400</v>
      </c>
      <c r="O52" s="18">
        <v>44889</v>
      </c>
      <c r="P52" s="519">
        <v>1</v>
      </c>
      <c r="Q52" s="11">
        <v>238</v>
      </c>
      <c r="R52" s="11">
        <v>1206</v>
      </c>
    </row>
    <row r="53" spans="1:18" s="57" customFormat="1" ht="19.5" customHeight="1">
      <c r="A53" s="11">
        <v>51</v>
      </c>
      <c r="B53" s="11" t="s">
        <v>18</v>
      </c>
      <c r="C53" s="11" t="s">
        <v>307</v>
      </c>
      <c r="D53" s="11" t="s">
        <v>313</v>
      </c>
      <c r="E53" s="11" t="s">
        <v>492</v>
      </c>
      <c r="F53" s="11" t="s">
        <v>21</v>
      </c>
      <c r="G53" s="18">
        <v>45006</v>
      </c>
      <c r="H53" s="18">
        <v>45371</v>
      </c>
      <c r="I53" s="11" t="s">
        <v>309</v>
      </c>
      <c r="J53" s="14">
        <v>50000</v>
      </c>
      <c r="K53" s="24">
        <v>3.6499999999999998E-2</v>
      </c>
      <c r="L53" s="22"/>
      <c r="M53" s="11" t="s">
        <v>399</v>
      </c>
      <c r="N53" s="18">
        <v>45006</v>
      </c>
      <c r="O53" s="18" t="s">
        <v>401</v>
      </c>
      <c r="P53" s="519">
        <v>1</v>
      </c>
      <c r="Q53" s="11">
        <v>11</v>
      </c>
      <c r="R53" s="11">
        <v>55</v>
      </c>
    </row>
    <row r="54" spans="1:18" s="57" customFormat="1" ht="19.5" customHeight="1">
      <c r="A54" s="11">
        <v>52</v>
      </c>
      <c r="B54" s="11" t="s">
        <v>18</v>
      </c>
      <c r="C54" s="11" t="s">
        <v>307</v>
      </c>
      <c r="D54" s="55" t="s">
        <v>313</v>
      </c>
      <c r="E54" s="55" t="s">
        <v>1013</v>
      </c>
      <c r="F54" s="11" t="s">
        <v>21</v>
      </c>
      <c r="G54" s="56">
        <v>44568</v>
      </c>
      <c r="H54" s="56">
        <v>44932</v>
      </c>
      <c r="I54" s="11" t="s">
        <v>309</v>
      </c>
      <c r="J54" s="520">
        <v>50000</v>
      </c>
      <c r="K54" s="24">
        <v>3.7999999999999999E-2</v>
      </c>
      <c r="L54" s="22">
        <v>44932</v>
      </c>
      <c r="M54" s="11" t="s">
        <v>399</v>
      </c>
      <c r="N54" s="18" t="s">
        <v>400</v>
      </c>
      <c r="O54" s="18">
        <v>44932</v>
      </c>
      <c r="P54" s="519">
        <v>1</v>
      </c>
      <c r="Q54" s="11">
        <v>281</v>
      </c>
      <c r="R54" s="11">
        <v>1463</v>
      </c>
    </row>
    <row r="55" spans="1:18" s="57" customFormat="1" ht="19.5" customHeight="1">
      <c r="A55" s="11">
        <v>53</v>
      </c>
      <c r="B55" s="11" t="s">
        <v>18</v>
      </c>
      <c r="C55" s="11" t="s">
        <v>307</v>
      </c>
      <c r="D55" s="55" t="s">
        <v>313</v>
      </c>
      <c r="E55" s="55" t="s">
        <v>1014</v>
      </c>
      <c r="F55" s="11" t="s">
        <v>30</v>
      </c>
      <c r="G55" s="56">
        <v>44578</v>
      </c>
      <c r="H55" s="56">
        <v>44942</v>
      </c>
      <c r="I55" s="11" t="s">
        <v>309</v>
      </c>
      <c r="J55" s="14">
        <v>50000</v>
      </c>
      <c r="K55" s="24">
        <v>3.7999999999999999E-2</v>
      </c>
      <c r="L55" s="22">
        <v>44942</v>
      </c>
      <c r="M55" s="11" t="s">
        <v>399</v>
      </c>
      <c r="N55" s="18" t="s">
        <v>400</v>
      </c>
      <c r="O55" s="18">
        <v>44942</v>
      </c>
      <c r="P55" s="519">
        <v>1</v>
      </c>
      <c r="Q55" s="11">
        <v>291</v>
      </c>
      <c r="R55" s="11">
        <v>1515</v>
      </c>
    </row>
    <row r="56" spans="1:18" s="57" customFormat="1" ht="19.5" customHeight="1">
      <c r="A56" s="11">
        <v>54</v>
      </c>
      <c r="B56" s="11" t="s">
        <v>18</v>
      </c>
      <c r="C56" s="11" t="s">
        <v>307</v>
      </c>
      <c r="D56" s="11" t="s">
        <v>313</v>
      </c>
      <c r="E56" s="11" t="s">
        <v>1014</v>
      </c>
      <c r="F56" s="11" t="s">
        <v>30</v>
      </c>
      <c r="G56" s="18">
        <v>44986</v>
      </c>
      <c r="H56" s="18">
        <v>45350</v>
      </c>
      <c r="I56" s="11" t="s">
        <v>309</v>
      </c>
      <c r="J56" s="14">
        <v>50000</v>
      </c>
      <c r="K56" s="24">
        <v>3.6499999999999998E-2</v>
      </c>
      <c r="L56" s="22"/>
      <c r="M56" s="11" t="s">
        <v>399</v>
      </c>
      <c r="N56" s="18">
        <v>44986</v>
      </c>
      <c r="O56" s="18" t="s">
        <v>401</v>
      </c>
      <c r="P56" s="519">
        <v>1</v>
      </c>
      <c r="Q56" s="11">
        <v>31</v>
      </c>
      <c r="R56" s="11">
        <v>155</v>
      </c>
    </row>
    <row r="57" spans="1:18" s="57" customFormat="1" ht="19.5" customHeight="1">
      <c r="A57" s="11">
        <v>55</v>
      </c>
      <c r="B57" s="11" t="s">
        <v>18</v>
      </c>
      <c r="C57" s="11" t="s">
        <v>307</v>
      </c>
      <c r="D57" s="11" t="s">
        <v>315</v>
      </c>
      <c r="E57" s="11" t="s">
        <v>1015</v>
      </c>
      <c r="F57" s="11" t="s">
        <v>21</v>
      </c>
      <c r="G57" s="18">
        <v>44820</v>
      </c>
      <c r="H57" s="18">
        <v>45184</v>
      </c>
      <c r="I57" s="11" t="s">
        <v>309</v>
      </c>
      <c r="J57" s="520">
        <v>50000</v>
      </c>
      <c r="K57" s="24">
        <v>3.6499999999999998E-2</v>
      </c>
      <c r="L57" s="22"/>
      <c r="M57" s="11" t="s">
        <v>399</v>
      </c>
      <c r="N57" s="18">
        <v>44820</v>
      </c>
      <c r="O57" s="18" t="s">
        <v>401</v>
      </c>
      <c r="P57" s="519">
        <v>1</v>
      </c>
      <c r="Q57" s="11">
        <v>197</v>
      </c>
      <c r="R57" s="11">
        <v>985</v>
      </c>
    </row>
    <row r="58" spans="1:18" s="57" customFormat="1" ht="19.5" customHeight="1">
      <c r="A58" s="11">
        <v>56</v>
      </c>
      <c r="B58" s="11" t="s">
        <v>18</v>
      </c>
      <c r="C58" s="11" t="s">
        <v>307</v>
      </c>
      <c r="D58" s="55" t="s">
        <v>315</v>
      </c>
      <c r="E58" s="55" t="s">
        <v>1016</v>
      </c>
      <c r="F58" s="11" t="s">
        <v>21</v>
      </c>
      <c r="G58" s="56">
        <v>44571</v>
      </c>
      <c r="H58" s="56">
        <v>44935</v>
      </c>
      <c r="I58" s="11" t="s">
        <v>309</v>
      </c>
      <c r="J58" s="520">
        <v>50000</v>
      </c>
      <c r="K58" s="24">
        <v>3.7999999999999999E-2</v>
      </c>
      <c r="L58" s="22">
        <v>44935</v>
      </c>
      <c r="M58" s="11" t="s">
        <v>399</v>
      </c>
      <c r="N58" s="18" t="s">
        <v>400</v>
      </c>
      <c r="O58" s="18">
        <v>44935</v>
      </c>
      <c r="P58" s="519">
        <v>1</v>
      </c>
      <c r="Q58" s="11">
        <v>284</v>
      </c>
      <c r="R58" s="11">
        <v>1478</v>
      </c>
    </row>
    <row r="59" spans="1:18" s="57" customFormat="1" ht="19.5" customHeight="1">
      <c r="A59" s="11">
        <v>57</v>
      </c>
      <c r="B59" s="11" t="s">
        <v>18</v>
      </c>
      <c r="C59" s="11" t="s">
        <v>307</v>
      </c>
      <c r="D59" s="55" t="s">
        <v>315</v>
      </c>
      <c r="E59" s="55" t="s">
        <v>909</v>
      </c>
      <c r="F59" s="11" t="s">
        <v>21</v>
      </c>
      <c r="G59" s="56">
        <v>44550</v>
      </c>
      <c r="H59" s="56">
        <v>44914</v>
      </c>
      <c r="I59" s="11" t="s">
        <v>309</v>
      </c>
      <c r="J59" s="520">
        <v>50000</v>
      </c>
      <c r="K59" s="24">
        <v>3.85E-2</v>
      </c>
      <c r="L59" s="22">
        <v>44914</v>
      </c>
      <c r="M59" s="11" t="s">
        <v>399</v>
      </c>
      <c r="N59" s="18" t="s">
        <v>400</v>
      </c>
      <c r="O59" s="18">
        <v>44914</v>
      </c>
      <c r="P59" s="519">
        <v>1</v>
      </c>
      <c r="Q59" s="11">
        <v>263</v>
      </c>
      <c r="R59" s="11">
        <v>1387</v>
      </c>
    </row>
    <row r="60" spans="1:18" s="57" customFormat="1" ht="19.5" customHeight="1">
      <c r="A60" s="11">
        <v>58</v>
      </c>
      <c r="B60" s="11" t="s">
        <v>18</v>
      </c>
      <c r="C60" s="11" t="s">
        <v>307</v>
      </c>
      <c r="D60" s="11" t="s">
        <v>315</v>
      </c>
      <c r="E60" s="11" t="s">
        <v>909</v>
      </c>
      <c r="F60" s="11" t="s">
        <v>21</v>
      </c>
      <c r="G60" s="18">
        <v>45001</v>
      </c>
      <c r="H60" s="18">
        <v>45366</v>
      </c>
      <c r="I60" s="11" t="s">
        <v>309</v>
      </c>
      <c r="J60" s="14">
        <v>50000</v>
      </c>
      <c r="K60" s="24">
        <v>3.6499999999999998E-2</v>
      </c>
      <c r="L60" s="22"/>
      <c r="M60" s="11" t="s">
        <v>399</v>
      </c>
      <c r="N60" s="18">
        <v>45001</v>
      </c>
      <c r="O60" s="18" t="s">
        <v>401</v>
      </c>
      <c r="P60" s="519">
        <v>1</v>
      </c>
      <c r="Q60" s="11">
        <v>16</v>
      </c>
      <c r="R60" s="11">
        <v>80</v>
      </c>
    </row>
    <row r="61" spans="1:18" s="57" customFormat="1" ht="19.5" customHeight="1">
      <c r="A61" s="11">
        <v>59</v>
      </c>
      <c r="B61" s="11" t="s">
        <v>18</v>
      </c>
      <c r="C61" s="11" t="s">
        <v>307</v>
      </c>
      <c r="D61" s="11" t="s">
        <v>315</v>
      </c>
      <c r="E61" s="11" t="s">
        <v>450</v>
      </c>
      <c r="F61" s="11" t="s">
        <v>21</v>
      </c>
      <c r="G61" s="18">
        <v>45009</v>
      </c>
      <c r="H61" s="18">
        <v>45374</v>
      </c>
      <c r="I61" s="11" t="s">
        <v>309</v>
      </c>
      <c r="J61" s="14">
        <v>50000</v>
      </c>
      <c r="K61" s="24">
        <v>3.6499999999999998E-2</v>
      </c>
      <c r="L61" s="22"/>
      <c r="M61" s="11" t="s">
        <v>399</v>
      </c>
      <c r="N61" s="18">
        <v>45009</v>
      </c>
      <c r="O61" s="18" t="s">
        <v>401</v>
      </c>
      <c r="P61" s="519">
        <v>1</v>
      </c>
      <c r="Q61" s="11">
        <v>8</v>
      </c>
      <c r="R61" s="11">
        <v>40</v>
      </c>
    </row>
    <row r="62" spans="1:18" s="57" customFormat="1" ht="19.5" customHeight="1">
      <c r="A62" s="11">
        <v>60</v>
      </c>
      <c r="B62" s="11" t="s">
        <v>18</v>
      </c>
      <c r="C62" s="11" t="s">
        <v>307</v>
      </c>
      <c r="D62" s="55" t="s">
        <v>315</v>
      </c>
      <c r="E62" s="55" t="s">
        <v>1017</v>
      </c>
      <c r="F62" s="11" t="s">
        <v>30</v>
      </c>
      <c r="G62" s="56">
        <v>44543</v>
      </c>
      <c r="H62" s="56">
        <v>44907</v>
      </c>
      <c r="I62" s="11" t="s">
        <v>309</v>
      </c>
      <c r="J62" s="14">
        <v>50000</v>
      </c>
      <c r="K62" s="24">
        <v>3.85E-2</v>
      </c>
      <c r="L62" s="22">
        <v>44907</v>
      </c>
      <c r="M62" s="11" t="s">
        <v>399</v>
      </c>
      <c r="N62" s="18" t="s">
        <v>400</v>
      </c>
      <c r="O62" s="18">
        <v>44907</v>
      </c>
      <c r="P62" s="519">
        <v>1</v>
      </c>
      <c r="Q62" s="11">
        <v>256</v>
      </c>
      <c r="R62" s="11">
        <v>1350</v>
      </c>
    </row>
    <row r="63" spans="1:18" s="57" customFormat="1" ht="19.5" customHeight="1">
      <c r="A63" s="11">
        <v>61</v>
      </c>
      <c r="B63" s="11" t="s">
        <v>18</v>
      </c>
      <c r="C63" s="11" t="s">
        <v>307</v>
      </c>
      <c r="D63" s="11" t="s">
        <v>315</v>
      </c>
      <c r="E63" s="11" t="s">
        <v>1017</v>
      </c>
      <c r="F63" s="11" t="s">
        <v>30</v>
      </c>
      <c r="G63" s="18">
        <v>44980</v>
      </c>
      <c r="H63" s="18">
        <v>45344</v>
      </c>
      <c r="I63" s="11" t="s">
        <v>309</v>
      </c>
      <c r="J63" s="14">
        <v>50000</v>
      </c>
      <c r="K63" s="24">
        <v>3.6499999999999998E-2</v>
      </c>
      <c r="L63" s="22"/>
      <c r="M63" s="11" t="s">
        <v>399</v>
      </c>
      <c r="N63" s="18">
        <v>44980</v>
      </c>
      <c r="O63" s="18" t="s">
        <v>401</v>
      </c>
      <c r="P63" s="519">
        <v>1</v>
      </c>
      <c r="Q63" s="11">
        <v>37</v>
      </c>
      <c r="R63" s="11">
        <v>185</v>
      </c>
    </row>
    <row r="64" spans="1:18" s="57" customFormat="1" ht="19.5" customHeight="1">
      <c r="A64" s="11">
        <v>62</v>
      </c>
      <c r="B64" s="11" t="s">
        <v>18</v>
      </c>
      <c r="C64" s="11" t="s">
        <v>307</v>
      </c>
      <c r="D64" s="55" t="s">
        <v>315</v>
      </c>
      <c r="E64" s="55" t="s">
        <v>1018</v>
      </c>
      <c r="F64" s="11" t="s">
        <v>30</v>
      </c>
      <c r="G64" s="56">
        <v>44579</v>
      </c>
      <c r="H64" s="56">
        <v>44851</v>
      </c>
      <c r="I64" s="11" t="s">
        <v>309</v>
      </c>
      <c r="J64" s="14">
        <v>50000</v>
      </c>
      <c r="K64" s="24">
        <v>3.7999999999999999E-2</v>
      </c>
      <c r="L64" s="22">
        <v>44822</v>
      </c>
      <c r="M64" s="11" t="s">
        <v>399</v>
      </c>
      <c r="N64" s="18" t="s">
        <v>400</v>
      </c>
      <c r="O64" s="18">
        <v>44822</v>
      </c>
      <c r="P64" s="519">
        <v>1</v>
      </c>
      <c r="Q64" s="11">
        <v>171</v>
      </c>
      <c r="R64" s="11">
        <v>890</v>
      </c>
    </row>
    <row r="65" spans="1:18" s="57" customFormat="1" ht="19.5" customHeight="1">
      <c r="A65" s="11">
        <v>63</v>
      </c>
      <c r="B65" s="11" t="s">
        <v>18</v>
      </c>
      <c r="C65" s="11" t="s">
        <v>307</v>
      </c>
      <c r="D65" s="11" t="s">
        <v>315</v>
      </c>
      <c r="E65" s="11" t="s">
        <v>1018</v>
      </c>
      <c r="F65" s="11" t="s">
        <v>30</v>
      </c>
      <c r="G65" s="18">
        <v>44965</v>
      </c>
      <c r="H65" s="18">
        <v>45329</v>
      </c>
      <c r="I65" s="11" t="s">
        <v>309</v>
      </c>
      <c r="J65" s="14">
        <v>50000</v>
      </c>
      <c r="K65" s="24">
        <v>3.6499999999999998E-2</v>
      </c>
      <c r="L65" s="22"/>
      <c r="M65" s="11" t="s">
        <v>399</v>
      </c>
      <c r="N65" s="18">
        <v>44965</v>
      </c>
      <c r="O65" s="18" t="s">
        <v>401</v>
      </c>
      <c r="P65" s="519">
        <v>1</v>
      </c>
      <c r="Q65" s="11">
        <v>52</v>
      </c>
      <c r="R65" s="11">
        <v>260</v>
      </c>
    </row>
    <row r="66" spans="1:18" s="57" customFormat="1" ht="19.5" customHeight="1">
      <c r="A66" s="11">
        <v>64</v>
      </c>
      <c r="B66" s="11" t="s">
        <v>18</v>
      </c>
      <c r="C66" s="11" t="s">
        <v>307</v>
      </c>
      <c r="D66" s="55" t="s">
        <v>315</v>
      </c>
      <c r="E66" s="55" t="s">
        <v>1019</v>
      </c>
      <c r="F66" s="11" t="s">
        <v>30</v>
      </c>
      <c r="G66" s="56">
        <v>44644</v>
      </c>
      <c r="H66" s="56">
        <v>45008</v>
      </c>
      <c r="I66" s="11" t="s">
        <v>309</v>
      </c>
      <c r="J66" s="14">
        <v>40000</v>
      </c>
      <c r="K66" s="24">
        <v>3.6999999999999998E-2</v>
      </c>
      <c r="L66" s="22">
        <v>45008</v>
      </c>
      <c r="M66" s="11" t="s">
        <v>399</v>
      </c>
      <c r="N66" s="18" t="s">
        <v>400</v>
      </c>
      <c r="O66" s="18">
        <v>45008</v>
      </c>
      <c r="P66" s="519">
        <v>1</v>
      </c>
      <c r="Q66" s="11">
        <v>357</v>
      </c>
      <c r="R66" s="11">
        <v>1448</v>
      </c>
    </row>
    <row r="67" spans="1:18" s="57" customFormat="1" ht="19.5" customHeight="1">
      <c r="A67" s="11">
        <v>65</v>
      </c>
      <c r="B67" s="11" t="s">
        <v>18</v>
      </c>
      <c r="C67" s="11" t="s">
        <v>307</v>
      </c>
      <c r="D67" s="55" t="s">
        <v>315</v>
      </c>
      <c r="E67" s="55" t="s">
        <v>1020</v>
      </c>
      <c r="F67" s="11" t="s">
        <v>30</v>
      </c>
      <c r="G67" s="56">
        <v>44537</v>
      </c>
      <c r="H67" s="56">
        <v>44901</v>
      </c>
      <c r="I67" s="11" t="s">
        <v>309</v>
      </c>
      <c r="J67" s="14">
        <v>50000</v>
      </c>
      <c r="K67" s="24">
        <v>3.85E-2</v>
      </c>
      <c r="L67" s="22">
        <v>44889</v>
      </c>
      <c r="M67" s="11" t="s">
        <v>399</v>
      </c>
      <c r="N67" s="18" t="s">
        <v>400</v>
      </c>
      <c r="O67" s="18">
        <v>44889</v>
      </c>
      <c r="P67" s="519">
        <v>1</v>
      </c>
      <c r="Q67" s="11">
        <v>238</v>
      </c>
      <c r="R67" s="11">
        <v>1255</v>
      </c>
    </row>
    <row r="68" spans="1:18" s="57" customFormat="1" ht="19.5" customHeight="1">
      <c r="A68" s="11">
        <v>66</v>
      </c>
      <c r="B68" s="11" t="s">
        <v>18</v>
      </c>
      <c r="C68" s="11" t="s">
        <v>307</v>
      </c>
      <c r="D68" s="11" t="s">
        <v>315</v>
      </c>
      <c r="E68" s="11" t="s">
        <v>1020</v>
      </c>
      <c r="F68" s="11" t="s">
        <v>30</v>
      </c>
      <c r="G68" s="18">
        <v>44965</v>
      </c>
      <c r="H68" s="18">
        <v>45329</v>
      </c>
      <c r="I68" s="11" t="s">
        <v>309</v>
      </c>
      <c r="J68" s="14">
        <v>50000</v>
      </c>
      <c r="K68" s="24">
        <v>3.6499999999999998E-2</v>
      </c>
      <c r="L68" s="22"/>
      <c r="M68" s="11" t="s">
        <v>399</v>
      </c>
      <c r="N68" s="18">
        <v>44965</v>
      </c>
      <c r="O68" s="18" t="s">
        <v>401</v>
      </c>
      <c r="P68" s="519">
        <v>1</v>
      </c>
      <c r="Q68" s="11">
        <v>52</v>
      </c>
      <c r="R68" s="11">
        <v>260</v>
      </c>
    </row>
    <row r="69" spans="1:18" s="57" customFormat="1" ht="19.5" customHeight="1">
      <c r="A69" s="11">
        <v>67</v>
      </c>
      <c r="B69" s="11" t="s">
        <v>18</v>
      </c>
      <c r="C69" s="11" t="s">
        <v>307</v>
      </c>
      <c r="D69" s="55" t="s">
        <v>315</v>
      </c>
      <c r="E69" s="55" t="s">
        <v>1019</v>
      </c>
      <c r="F69" s="11" t="s">
        <v>21</v>
      </c>
      <c r="G69" s="56">
        <v>44575</v>
      </c>
      <c r="H69" s="56">
        <v>44939</v>
      </c>
      <c r="I69" s="11" t="s">
        <v>309</v>
      </c>
      <c r="J69" s="520">
        <v>50000</v>
      </c>
      <c r="K69" s="24">
        <v>3.7999999999999999E-2</v>
      </c>
      <c r="L69" s="22">
        <v>44939</v>
      </c>
      <c r="M69" s="11" t="s">
        <v>399</v>
      </c>
      <c r="N69" s="18" t="s">
        <v>400</v>
      </c>
      <c r="O69" s="18">
        <v>44939</v>
      </c>
      <c r="P69" s="519">
        <v>1</v>
      </c>
      <c r="Q69" s="11">
        <v>288</v>
      </c>
      <c r="R69" s="11">
        <v>1499</v>
      </c>
    </row>
    <row r="70" spans="1:18" s="57" customFormat="1" ht="19.5" customHeight="1">
      <c r="A70" s="11">
        <v>68</v>
      </c>
      <c r="B70" s="11" t="s">
        <v>18</v>
      </c>
      <c r="C70" s="11" t="s">
        <v>307</v>
      </c>
      <c r="D70" s="11" t="s">
        <v>315</v>
      </c>
      <c r="E70" s="11" t="s">
        <v>1021</v>
      </c>
      <c r="F70" s="11" t="s">
        <v>30</v>
      </c>
      <c r="G70" s="18">
        <v>44719</v>
      </c>
      <c r="H70" s="18">
        <v>45083</v>
      </c>
      <c r="I70" s="11" t="s">
        <v>309</v>
      </c>
      <c r="J70" s="520">
        <v>50000</v>
      </c>
      <c r="K70" s="24">
        <v>3.6999999999999998E-2</v>
      </c>
      <c r="L70" s="22"/>
      <c r="M70" s="11" t="s">
        <v>399</v>
      </c>
      <c r="N70" s="18">
        <v>44719</v>
      </c>
      <c r="O70" s="18" t="s">
        <v>401</v>
      </c>
      <c r="P70" s="519">
        <v>1</v>
      </c>
      <c r="Q70" s="11">
        <v>298</v>
      </c>
      <c r="R70" s="11">
        <v>1510</v>
      </c>
    </row>
    <row r="71" spans="1:18" s="57" customFormat="1" ht="19.5" customHeight="1">
      <c r="A71" s="11">
        <v>69</v>
      </c>
      <c r="B71" s="11" t="s">
        <v>18</v>
      </c>
      <c r="C71" s="11" t="s">
        <v>307</v>
      </c>
      <c r="D71" s="55" t="s">
        <v>315</v>
      </c>
      <c r="E71" s="55" t="s">
        <v>512</v>
      </c>
      <c r="F71" s="11" t="s">
        <v>21</v>
      </c>
      <c r="G71" s="56">
        <v>44566</v>
      </c>
      <c r="H71" s="56">
        <v>44930</v>
      </c>
      <c r="I71" s="11" t="s">
        <v>309</v>
      </c>
      <c r="J71" s="520">
        <v>50000</v>
      </c>
      <c r="K71" s="24">
        <v>3.7999999999999999E-2</v>
      </c>
      <c r="L71" s="22">
        <v>44925</v>
      </c>
      <c r="M71" s="11" t="s">
        <v>399</v>
      </c>
      <c r="N71" s="18" t="s">
        <v>400</v>
      </c>
      <c r="O71" s="18">
        <v>44925</v>
      </c>
      <c r="P71" s="519">
        <v>1</v>
      </c>
      <c r="Q71" s="11">
        <v>274</v>
      </c>
      <c r="R71" s="11">
        <v>1426</v>
      </c>
    </row>
    <row r="72" spans="1:18" s="57" customFormat="1" ht="19.5" customHeight="1">
      <c r="A72" s="11">
        <v>70</v>
      </c>
      <c r="B72" s="11" t="s">
        <v>18</v>
      </c>
      <c r="C72" s="11" t="s">
        <v>307</v>
      </c>
      <c r="D72" s="55" t="s">
        <v>315</v>
      </c>
      <c r="E72" s="55" t="s">
        <v>512</v>
      </c>
      <c r="F72" s="11" t="s">
        <v>21</v>
      </c>
      <c r="G72" s="56">
        <v>44998</v>
      </c>
      <c r="H72" s="56">
        <v>45363</v>
      </c>
      <c r="I72" s="11" t="s">
        <v>309</v>
      </c>
      <c r="J72" s="14">
        <v>50000</v>
      </c>
      <c r="K72" s="24">
        <v>3.6499999999999998E-2</v>
      </c>
      <c r="L72" s="22"/>
      <c r="M72" s="11" t="s">
        <v>399</v>
      </c>
      <c r="N72" s="18">
        <v>44998</v>
      </c>
      <c r="O72" s="18" t="s">
        <v>401</v>
      </c>
      <c r="P72" s="519">
        <v>1</v>
      </c>
      <c r="Q72" s="11">
        <v>19</v>
      </c>
      <c r="R72" s="11">
        <v>95</v>
      </c>
    </row>
    <row r="73" spans="1:18" s="57" customFormat="1" ht="19.5" customHeight="1">
      <c r="A73" s="11">
        <v>71</v>
      </c>
      <c r="B73" s="11" t="s">
        <v>18</v>
      </c>
      <c r="C73" s="11" t="s">
        <v>307</v>
      </c>
      <c r="D73" s="55" t="s">
        <v>315</v>
      </c>
      <c r="E73" s="55" t="s">
        <v>1022</v>
      </c>
      <c r="F73" s="11" t="s">
        <v>30</v>
      </c>
      <c r="G73" s="56">
        <v>44644</v>
      </c>
      <c r="H73" s="56">
        <v>45008</v>
      </c>
      <c r="I73" s="11" t="s">
        <v>309</v>
      </c>
      <c r="J73" s="14">
        <v>50000</v>
      </c>
      <c r="K73" s="24">
        <v>3.6999999999999998E-2</v>
      </c>
      <c r="L73" s="22">
        <v>45006</v>
      </c>
      <c r="M73" s="11" t="s">
        <v>399</v>
      </c>
      <c r="N73" s="18" t="s">
        <v>400</v>
      </c>
      <c r="O73" s="18">
        <v>45006</v>
      </c>
      <c r="P73" s="519">
        <v>1</v>
      </c>
      <c r="Q73" s="11">
        <v>355</v>
      </c>
      <c r="R73" s="11">
        <v>1799</v>
      </c>
    </row>
    <row r="74" spans="1:18" s="535" customFormat="1" ht="19.5" customHeight="1">
      <c r="A74" s="739" t="s">
        <v>37</v>
      </c>
      <c r="B74" s="740"/>
      <c r="C74" s="740"/>
      <c r="D74" s="740"/>
      <c r="E74" s="740"/>
      <c r="F74" s="740"/>
      <c r="G74" s="740"/>
      <c r="H74" s="740"/>
      <c r="I74" s="741"/>
      <c r="J74" s="531">
        <f>SUM(J3:J73)</f>
        <v>3440000</v>
      </c>
      <c r="K74" s="532"/>
      <c r="L74" s="533"/>
      <c r="M74" s="532"/>
      <c r="N74" s="534"/>
      <c r="O74" s="534"/>
      <c r="P74" s="532"/>
      <c r="Q74" s="532"/>
      <c r="R74" s="532">
        <f>SUM(R3:R73)</f>
        <v>56634</v>
      </c>
    </row>
    <row r="75" spans="1:18" s="521" customFormat="1" ht="19.5" customHeight="1">
      <c r="J75" s="525"/>
      <c r="L75" s="526"/>
      <c r="N75" s="527"/>
      <c r="O75" s="527"/>
    </row>
  </sheetData>
  <autoFilter ref="A2:S75"/>
  <sortState ref="A3:U73">
    <sortCondition ref="A3:A73"/>
  </sortState>
  <mergeCells count="2">
    <mergeCell ref="A1:R1"/>
    <mergeCell ref="A74:I74"/>
  </mergeCells>
  <phoneticPr fontId="16" type="noConversion"/>
  <pageMargins left="0.70866141732283505" right="0.70866141732283505" top="0.74803149606299202" bottom="0.74803149606299202" header="0.31496062992126" footer="0.31496062992126"/>
  <pageSetup paperSize="9" scale="80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Q20"/>
  <sheetViews>
    <sheetView zoomScale="130" zoomScaleNormal="130" workbookViewId="0">
      <pane ySplit="2" topLeftCell="A3" activePane="bottomLeft" state="frozen"/>
      <selection activeCell="H27" sqref="H27"/>
      <selection pane="bottomLeft" activeCell="R3" sqref="R3:R19"/>
    </sheetView>
  </sheetViews>
  <sheetFormatPr defaultColWidth="9" defaultRowHeight="13.5"/>
  <cols>
    <col min="1" max="2" width="8.75" bestFit="1" customWidth="1"/>
    <col min="3" max="3" width="12" bestFit="1" customWidth="1"/>
    <col min="4" max="4" width="8" bestFit="1" customWidth="1"/>
    <col min="5" max="5" width="12" bestFit="1" customWidth="1"/>
    <col min="6" max="6" width="12" style="71" bestFit="1" customWidth="1"/>
    <col min="7" max="7" width="12" bestFit="1" customWidth="1"/>
    <col min="8" max="8" width="13.625" bestFit="1" customWidth="1"/>
    <col min="9" max="11" width="12" bestFit="1" customWidth="1"/>
    <col min="12" max="12" width="15.375" style="72" bestFit="1" customWidth="1"/>
    <col min="13" max="13" width="12" bestFit="1" customWidth="1"/>
    <col min="14" max="15" width="13.625" style="72" bestFit="1" customWidth="1"/>
    <col min="16" max="17" width="12" bestFit="1" customWidth="1"/>
  </cols>
  <sheetData>
    <row r="1" spans="1:17" s="45" customFormat="1" ht="30" customHeight="1">
      <c r="A1" s="691" t="s">
        <v>38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</row>
    <row r="2" spans="1:17" s="54" customFormat="1" ht="23.45" customHeight="1">
      <c r="A2" s="46" t="s">
        <v>1</v>
      </c>
      <c r="B2" s="46" t="s">
        <v>2</v>
      </c>
      <c r="C2" s="47" t="s">
        <v>3</v>
      </c>
      <c r="D2" s="47" t="s">
        <v>4</v>
      </c>
      <c r="E2" s="47" t="s">
        <v>5</v>
      </c>
      <c r="F2" s="47" t="s">
        <v>6</v>
      </c>
      <c r="G2" s="48" t="s">
        <v>7</v>
      </c>
      <c r="H2" s="48" t="s">
        <v>8</v>
      </c>
      <c r="I2" s="47" t="s">
        <v>9</v>
      </c>
      <c r="J2" s="49" t="s">
        <v>10</v>
      </c>
      <c r="K2" s="50" t="s">
        <v>11</v>
      </c>
      <c r="L2" s="51" t="s">
        <v>12</v>
      </c>
      <c r="M2" s="51" t="s">
        <v>13</v>
      </c>
      <c r="N2" s="51" t="s">
        <v>14</v>
      </c>
      <c r="O2" s="51" t="s">
        <v>15</v>
      </c>
      <c r="P2" s="52" t="s">
        <v>16</v>
      </c>
      <c r="Q2" s="53" t="s">
        <v>17</v>
      </c>
    </row>
    <row r="3" spans="1:17" s="57" customFormat="1" ht="23.45" customHeight="1">
      <c r="A3" s="11">
        <v>1</v>
      </c>
      <c r="B3" s="11" t="s">
        <v>18</v>
      </c>
      <c r="C3" s="11" t="s">
        <v>39</v>
      </c>
      <c r="D3" s="55" t="s">
        <v>40</v>
      </c>
      <c r="E3" s="55" t="s">
        <v>442</v>
      </c>
      <c r="F3" s="11" t="s">
        <v>30</v>
      </c>
      <c r="G3" s="56">
        <v>44510</v>
      </c>
      <c r="H3" s="56">
        <v>44874</v>
      </c>
      <c r="I3" s="11" t="s">
        <v>41</v>
      </c>
      <c r="J3" s="14">
        <v>50000</v>
      </c>
      <c r="K3" s="24">
        <v>3.85E-2</v>
      </c>
      <c r="L3" s="18">
        <v>44851</v>
      </c>
      <c r="M3" s="11" t="s">
        <v>399</v>
      </c>
      <c r="N3" s="18" t="s">
        <v>400</v>
      </c>
      <c r="O3" s="18">
        <v>44851</v>
      </c>
      <c r="P3" s="11">
        <v>200</v>
      </c>
      <c r="Q3" s="11">
        <v>1055</v>
      </c>
    </row>
    <row r="4" spans="1:17" s="57" customFormat="1" ht="23.45" customHeight="1">
      <c r="A4" s="11">
        <v>2</v>
      </c>
      <c r="B4" s="11" t="s">
        <v>18</v>
      </c>
      <c r="C4" s="11" t="s">
        <v>39</v>
      </c>
      <c r="D4" s="21" t="s">
        <v>40</v>
      </c>
      <c r="E4" s="21" t="s">
        <v>442</v>
      </c>
      <c r="F4" s="21" t="s">
        <v>30</v>
      </c>
      <c r="G4" s="22">
        <v>44860</v>
      </c>
      <c r="H4" s="23">
        <v>45225</v>
      </c>
      <c r="I4" s="11" t="s">
        <v>41</v>
      </c>
      <c r="J4" s="14">
        <v>50000</v>
      </c>
      <c r="K4" s="15">
        <v>3.6499999999999998E-2</v>
      </c>
      <c r="L4" s="18"/>
      <c r="M4" s="11"/>
      <c r="N4" s="18">
        <v>44860</v>
      </c>
      <c r="O4" s="18" t="s">
        <v>401</v>
      </c>
      <c r="P4" s="11">
        <v>157</v>
      </c>
      <c r="Q4" s="11">
        <v>785</v>
      </c>
    </row>
    <row r="5" spans="1:17" s="57" customFormat="1" ht="23.45" customHeight="1">
      <c r="A5" s="11">
        <v>3</v>
      </c>
      <c r="B5" s="11" t="s">
        <v>18</v>
      </c>
      <c r="C5" s="11" t="s">
        <v>39</v>
      </c>
      <c r="D5" s="55" t="s">
        <v>40</v>
      </c>
      <c r="E5" s="55" t="s">
        <v>443</v>
      </c>
      <c r="F5" s="11" t="s">
        <v>21</v>
      </c>
      <c r="G5" s="58">
        <v>44500</v>
      </c>
      <c r="H5" s="58">
        <v>44864</v>
      </c>
      <c r="I5" s="11" t="s">
        <v>41</v>
      </c>
      <c r="J5" s="14">
        <v>50000</v>
      </c>
      <c r="K5" s="24">
        <v>3.85E-2</v>
      </c>
      <c r="L5" s="18">
        <v>44862</v>
      </c>
      <c r="M5" s="11" t="s">
        <v>399</v>
      </c>
      <c r="N5" s="18" t="s">
        <v>400</v>
      </c>
      <c r="O5" s="18">
        <v>44862</v>
      </c>
      <c r="P5" s="11">
        <v>211</v>
      </c>
      <c r="Q5" s="11">
        <v>1113</v>
      </c>
    </row>
    <row r="6" spans="1:17" s="57" customFormat="1" ht="23.45" customHeight="1">
      <c r="A6" s="11">
        <v>4</v>
      </c>
      <c r="B6" s="11" t="s">
        <v>18</v>
      </c>
      <c r="C6" s="11" t="s">
        <v>39</v>
      </c>
      <c r="D6" s="21" t="s">
        <v>40</v>
      </c>
      <c r="E6" s="21" t="s">
        <v>443</v>
      </c>
      <c r="F6" s="21" t="s">
        <v>21</v>
      </c>
      <c r="G6" s="22">
        <v>44865</v>
      </c>
      <c r="H6" s="23">
        <v>45229</v>
      </c>
      <c r="I6" s="11" t="s">
        <v>41</v>
      </c>
      <c r="J6" s="14">
        <v>50000</v>
      </c>
      <c r="K6" s="15">
        <v>3.6499999999999998E-2</v>
      </c>
      <c r="L6" s="18"/>
      <c r="M6" s="11"/>
      <c r="N6" s="18">
        <v>44865</v>
      </c>
      <c r="O6" s="18" t="s">
        <v>401</v>
      </c>
      <c r="P6" s="11">
        <v>152</v>
      </c>
      <c r="Q6" s="11">
        <v>760</v>
      </c>
    </row>
    <row r="7" spans="1:17" s="57" customFormat="1" ht="23.45" customHeight="1">
      <c r="A7" s="11">
        <v>5</v>
      </c>
      <c r="B7" s="11" t="s">
        <v>18</v>
      </c>
      <c r="C7" s="11" t="s">
        <v>39</v>
      </c>
      <c r="D7" s="55" t="s">
        <v>42</v>
      </c>
      <c r="E7" s="55" t="s">
        <v>444</v>
      </c>
      <c r="F7" s="11" t="s">
        <v>21</v>
      </c>
      <c r="G7" s="58">
        <v>44499</v>
      </c>
      <c r="H7" s="58">
        <v>44863</v>
      </c>
      <c r="I7" s="11" t="s">
        <v>41</v>
      </c>
      <c r="J7" s="14">
        <v>50000</v>
      </c>
      <c r="K7" s="24">
        <v>3.85E-2</v>
      </c>
      <c r="L7" s="18">
        <v>44862</v>
      </c>
      <c r="M7" s="11" t="s">
        <v>399</v>
      </c>
      <c r="N7" s="18" t="s">
        <v>400</v>
      </c>
      <c r="O7" s="18">
        <v>44862</v>
      </c>
      <c r="P7" s="11">
        <v>211</v>
      </c>
      <c r="Q7" s="11">
        <v>1113</v>
      </c>
    </row>
    <row r="8" spans="1:17" s="57" customFormat="1" ht="23.45" customHeight="1">
      <c r="A8" s="11">
        <v>6</v>
      </c>
      <c r="B8" s="11" t="s">
        <v>18</v>
      </c>
      <c r="C8" s="11" t="s">
        <v>39</v>
      </c>
      <c r="D8" s="21" t="s">
        <v>42</v>
      </c>
      <c r="E8" s="21" t="s">
        <v>444</v>
      </c>
      <c r="F8" s="21" t="s">
        <v>21</v>
      </c>
      <c r="G8" s="22">
        <v>44865</v>
      </c>
      <c r="H8" s="23">
        <v>45229</v>
      </c>
      <c r="I8" s="11" t="s">
        <v>41</v>
      </c>
      <c r="J8" s="14">
        <v>50000</v>
      </c>
      <c r="K8" s="15">
        <v>3.6499999999999998E-2</v>
      </c>
      <c r="L8" s="18"/>
      <c r="M8" s="11"/>
      <c r="N8" s="18">
        <v>44865</v>
      </c>
      <c r="O8" s="18" t="s">
        <v>401</v>
      </c>
      <c r="P8" s="11">
        <v>152</v>
      </c>
      <c r="Q8" s="11">
        <v>760</v>
      </c>
    </row>
    <row r="9" spans="1:17" s="57" customFormat="1" ht="23.45" customHeight="1">
      <c r="A9" s="11">
        <v>7</v>
      </c>
      <c r="B9" s="11" t="s">
        <v>18</v>
      </c>
      <c r="C9" s="11" t="s">
        <v>39</v>
      </c>
      <c r="D9" s="21" t="s">
        <v>43</v>
      </c>
      <c r="E9" s="21" t="s">
        <v>445</v>
      </c>
      <c r="F9" s="21" t="s">
        <v>21</v>
      </c>
      <c r="G9" s="22">
        <v>44718</v>
      </c>
      <c r="H9" s="23">
        <v>45083</v>
      </c>
      <c r="I9" s="11" t="s">
        <v>41</v>
      </c>
      <c r="J9" s="14">
        <v>50000</v>
      </c>
      <c r="K9" s="15">
        <v>3.6999999999999998E-2</v>
      </c>
      <c r="L9" s="18"/>
      <c r="M9" s="11"/>
      <c r="N9" s="18">
        <v>44718</v>
      </c>
      <c r="O9" s="18" t="s">
        <v>401</v>
      </c>
      <c r="P9" s="11">
        <v>299</v>
      </c>
      <c r="Q9" s="11">
        <v>1515</v>
      </c>
    </row>
    <row r="10" spans="1:17" s="57" customFormat="1" ht="23.45" customHeight="1">
      <c r="A10" s="59">
        <v>8</v>
      </c>
      <c r="B10" s="59" t="s">
        <v>18</v>
      </c>
      <c r="C10" s="59" t="s">
        <v>39</v>
      </c>
      <c r="D10" s="60" t="s">
        <v>43</v>
      </c>
      <c r="E10" s="60" t="s">
        <v>446</v>
      </c>
      <c r="F10" s="59" t="s">
        <v>21</v>
      </c>
      <c r="G10" s="61">
        <v>44499</v>
      </c>
      <c r="H10" s="61">
        <v>44863</v>
      </c>
      <c r="I10" s="59" t="s">
        <v>41</v>
      </c>
      <c r="J10" s="62">
        <v>50000</v>
      </c>
      <c r="K10" s="63">
        <v>3.85E-2</v>
      </c>
      <c r="L10" s="64">
        <v>44861</v>
      </c>
      <c r="M10" s="59" t="s">
        <v>399</v>
      </c>
      <c r="N10" s="64" t="s">
        <v>400</v>
      </c>
      <c r="O10" s="64">
        <v>44861</v>
      </c>
      <c r="P10" s="59">
        <v>210</v>
      </c>
      <c r="Q10" s="59">
        <v>1108</v>
      </c>
    </row>
    <row r="11" spans="1:17" s="57" customFormat="1" ht="23.45" customHeight="1">
      <c r="A11" s="11">
        <v>9</v>
      </c>
      <c r="B11" s="11" t="s">
        <v>18</v>
      </c>
      <c r="C11" s="11" t="s">
        <v>39</v>
      </c>
      <c r="D11" s="21" t="s">
        <v>43</v>
      </c>
      <c r="E11" s="21" t="s">
        <v>446</v>
      </c>
      <c r="F11" s="21" t="s">
        <v>21</v>
      </c>
      <c r="G11" s="22">
        <v>44865</v>
      </c>
      <c r="H11" s="23">
        <v>45229</v>
      </c>
      <c r="I11" s="11" t="s">
        <v>41</v>
      </c>
      <c r="J11" s="14">
        <v>50000</v>
      </c>
      <c r="K11" s="15">
        <v>3.6499999999999998E-2</v>
      </c>
      <c r="L11" s="18"/>
      <c r="M11" s="11"/>
      <c r="N11" s="18">
        <v>44865</v>
      </c>
      <c r="O11" s="18" t="s">
        <v>401</v>
      </c>
      <c r="P11" s="11">
        <v>152</v>
      </c>
      <c r="Q11" s="11">
        <v>760</v>
      </c>
    </row>
    <row r="12" spans="1:17" s="57" customFormat="1" ht="23.45" customHeight="1">
      <c r="A12" s="11">
        <v>10</v>
      </c>
      <c r="B12" s="11" t="s">
        <v>18</v>
      </c>
      <c r="C12" s="11" t="s">
        <v>39</v>
      </c>
      <c r="D12" s="55" t="s">
        <v>44</v>
      </c>
      <c r="E12" s="55" t="s">
        <v>447</v>
      </c>
      <c r="F12" s="11" t="s">
        <v>21</v>
      </c>
      <c r="G12" s="56">
        <v>44558</v>
      </c>
      <c r="H12" s="56">
        <v>44923</v>
      </c>
      <c r="I12" s="11" t="s">
        <v>41</v>
      </c>
      <c r="J12" s="14">
        <v>50000</v>
      </c>
      <c r="K12" s="24">
        <v>3.7999999999999999E-2</v>
      </c>
      <c r="L12" s="18">
        <v>44923</v>
      </c>
      <c r="M12" s="11" t="s">
        <v>399</v>
      </c>
      <c r="N12" s="18" t="s">
        <v>400</v>
      </c>
      <c r="O12" s="18">
        <v>44923</v>
      </c>
      <c r="P12" s="11">
        <v>272</v>
      </c>
      <c r="Q12" s="11">
        <v>1416</v>
      </c>
    </row>
    <row r="13" spans="1:17" s="57" customFormat="1" ht="23.45" customHeight="1">
      <c r="A13" s="11">
        <v>11</v>
      </c>
      <c r="B13" s="11" t="s">
        <v>18</v>
      </c>
      <c r="C13" s="11" t="s">
        <v>39</v>
      </c>
      <c r="D13" s="55" t="s">
        <v>44</v>
      </c>
      <c r="E13" s="55" t="s">
        <v>447</v>
      </c>
      <c r="F13" s="11" t="s">
        <v>21</v>
      </c>
      <c r="G13" s="56">
        <v>44558</v>
      </c>
      <c r="H13" s="56">
        <v>44923</v>
      </c>
      <c r="I13" s="11" t="s">
        <v>41</v>
      </c>
      <c r="J13" s="14">
        <v>50000</v>
      </c>
      <c r="K13" s="24">
        <v>3.7999999999999999E-2</v>
      </c>
      <c r="L13" s="18">
        <v>44919</v>
      </c>
      <c r="M13" s="11" t="s">
        <v>399</v>
      </c>
      <c r="N13" s="18" t="s">
        <v>400</v>
      </c>
      <c r="O13" s="18">
        <v>44919</v>
      </c>
      <c r="P13" s="11">
        <v>268</v>
      </c>
      <c r="Q13" s="11">
        <v>1395</v>
      </c>
    </row>
    <row r="14" spans="1:17" s="57" customFormat="1" ht="23.45" customHeight="1">
      <c r="A14" s="11">
        <v>12</v>
      </c>
      <c r="B14" s="11" t="s">
        <v>18</v>
      </c>
      <c r="C14" s="11" t="s">
        <v>39</v>
      </c>
      <c r="D14" s="55" t="s">
        <v>44</v>
      </c>
      <c r="E14" s="55" t="s">
        <v>448</v>
      </c>
      <c r="F14" s="11" t="s">
        <v>21</v>
      </c>
      <c r="G14" s="56">
        <v>44558</v>
      </c>
      <c r="H14" s="56">
        <v>44923</v>
      </c>
      <c r="I14" s="11" t="s">
        <v>41</v>
      </c>
      <c r="J14" s="14">
        <v>50000</v>
      </c>
      <c r="K14" s="24">
        <v>3.7999999999999999E-2</v>
      </c>
      <c r="L14" s="18">
        <v>44923</v>
      </c>
      <c r="M14" s="11" t="s">
        <v>399</v>
      </c>
      <c r="N14" s="18" t="s">
        <v>400</v>
      </c>
      <c r="O14" s="18">
        <v>44923</v>
      </c>
      <c r="P14" s="11">
        <v>272</v>
      </c>
      <c r="Q14" s="11">
        <v>1416</v>
      </c>
    </row>
    <row r="15" spans="1:17" s="57" customFormat="1" ht="23.45" customHeight="1">
      <c r="A15" s="11">
        <v>13</v>
      </c>
      <c r="B15" s="11" t="s">
        <v>18</v>
      </c>
      <c r="C15" s="11" t="s">
        <v>39</v>
      </c>
      <c r="D15" s="55" t="s">
        <v>45</v>
      </c>
      <c r="E15" s="55" t="s">
        <v>449</v>
      </c>
      <c r="F15" s="11" t="s">
        <v>21</v>
      </c>
      <c r="G15" s="56">
        <v>44566</v>
      </c>
      <c r="H15" s="56">
        <v>44931</v>
      </c>
      <c r="I15" s="11" t="s">
        <v>41</v>
      </c>
      <c r="J15" s="14">
        <v>50000</v>
      </c>
      <c r="K15" s="24">
        <v>3.7999999999999999E-2</v>
      </c>
      <c r="L15" s="18">
        <v>44931</v>
      </c>
      <c r="M15" s="11" t="s">
        <v>399</v>
      </c>
      <c r="N15" s="18" t="s">
        <v>400</v>
      </c>
      <c r="O15" s="18">
        <v>44931</v>
      </c>
      <c r="P15" s="11">
        <v>280</v>
      </c>
      <c r="Q15" s="11">
        <v>1458</v>
      </c>
    </row>
    <row r="16" spans="1:17" s="57" customFormat="1" ht="23.45" customHeight="1">
      <c r="A16" s="11">
        <v>14</v>
      </c>
      <c r="B16" s="11" t="s">
        <v>18</v>
      </c>
      <c r="C16" s="11" t="s">
        <v>39</v>
      </c>
      <c r="D16" s="55" t="s">
        <v>45</v>
      </c>
      <c r="E16" s="55" t="s">
        <v>450</v>
      </c>
      <c r="F16" s="11" t="s">
        <v>21</v>
      </c>
      <c r="G16" s="56">
        <v>44566</v>
      </c>
      <c r="H16" s="56">
        <v>44931</v>
      </c>
      <c r="I16" s="11" t="s">
        <v>41</v>
      </c>
      <c r="J16" s="14">
        <v>50000</v>
      </c>
      <c r="K16" s="24">
        <v>3.7999999999999999E-2</v>
      </c>
      <c r="L16" s="18">
        <v>44931</v>
      </c>
      <c r="M16" s="11" t="s">
        <v>399</v>
      </c>
      <c r="N16" s="18" t="s">
        <v>400</v>
      </c>
      <c r="O16" s="18">
        <v>44931</v>
      </c>
      <c r="P16" s="11">
        <v>280</v>
      </c>
      <c r="Q16" s="11">
        <v>1458</v>
      </c>
    </row>
    <row r="17" spans="1:17" s="57" customFormat="1" ht="23.45" customHeight="1">
      <c r="A17" s="11">
        <v>15</v>
      </c>
      <c r="B17" s="11" t="s">
        <v>18</v>
      </c>
      <c r="C17" s="11" t="s">
        <v>39</v>
      </c>
      <c r="D17" s="65" t="s">
        <v>46</v>
      </c>
      <c r="E17" s="55" t="s">
        <v>451</v>
      </c>
      <c r="F17" s="11" t="s">
        <v>21</v>
      </c>
      <c r="G17" s="56">
        <v>44539</v>
      </c>
      <c r="H17" s="56">
        <v>44904</v>
      </c>
      <c r="I17" s="11" t="s">
        <v>41</v>
      </c>
      <c r="J17" s="14">
        <v>50000</v>
      </c>
      <c r="K17" s="24">
        <v>3.85E-2</v>
      </c>
      <c r="L17" s="18">
        <v>44901</v>
      </c>
      <c r="M17" s="11" t="s">
        <v>399</v>
      </c>
      <c r="N17" s="18" t="s">
        <v>400</v>
      </c>
      <c r="O17" s="18">
        <v>44901</v>
      </c>
      <c r="P17" s="11">
        <v>250</v>
      </c>
      <c r="Q17" s="11">
        <v>1318</v>
      </c>
    </row>
    <row r="18" spans="1:17" s="57" customFormat="1" ht="23.45" customHeight="1">
      <c r="A18" s="11">
        <v>16</v>
      </c>
      <c r="B18" s="11" t="s">
        <v>18</v>
      </c>
      <c r="C18" s="11" t="s">
        <v>39</v>
      </c>
      <c r="D18" s="55" t="s">
        <v>46</v>
      </c>
      <c r="E18" s="55" t="s">
        <v>452</v>
      </c>
      <c r="F18" s="11" t="s">
        <v>21</v>
      </c>
      <c r="G18" s="58">
        <v>44500</v>
      </c>
      <c r="H18" s="58">
        <v>44864</v>
      </c>
      <c r="I18" s="11" t="s">
        <v>41</v>
      </c>
      <c r="J18" s="14">
        <v>50000</v>
      </c>
      <c r="K18" s="24">
        <v>3.85E-2</v>
      </c>
      <c r="L18" s="18">
        <v>44844</v>
      </c>
      <c r="M18" s="11" t="s">
        <v>399</v>
      </c>
      <c r="N18" s="18" t="s">
        <v>400</v>
      </c>
      <c r="O18" s="18">
        <v>44844</v>
      </c>
      <c r="P18" s="11">
        <v>193</v>
      </c>
      <c r="Q18" s="11">
        <v>1018</v>
      </c>
    </row>
    <row r="19" spans="1:17" s="57" customFormat="1" ht="23.45" customHeight="1">
      <c r="A19" s="11">
        <v>17</v>
      </c>
      <c r="B19" s="11" t="s">
        <v>18</v>
      </c>
      <c r="C19" s="11" t="s">
        <v>39</v>
      </c>
      <c r="D19" s="21" t="s">
        <v>46</v>
      </c>
      <c r="E19" s="21" t="s">
        <v>452</v>
      </c>
      <c r="F19" s="21" t="s">
        <v>21</v>
      </c>
      <c r="G19" s="23">
        <v>44861</v>
      </c>
      <c r="H19" s="23">
        <v>45225</v>
      </c>
      <c r="I19" s="11" t="s">
        <v>41</v>
      </c>
      <c r="J19" s="14">
        <v>50000</v>
      </c>
      <c r="K19" s="15">
        <v>3.6499999999999998E-2</v>
      </c>
      <c r="L19" s="18"/>
      <c r="M19" s="11"/>
      <c r="N19" s="18">
        <v>44861</v>
      </c>
      <c r="O19" s="18" t="s">
        <v>401</v>
      </c>
      <c r="P19" s="11">
        <v>156</v>
      </c>
      <c r="Q19" s="11">
        <v>780</v>
      </c>
    </row>
    <row r="20" spans="1:17" s="70" customFormat="1" ht="23.45" customHeight="1">
      <c r="A20" s="692" t="s">
        <v>47</v>
      </c>
      <c r="B20" s="693"/>
      <c r="C20" s="693"/>
      <c r="D20" s="693"/>
      <c r="E20" s="693"/>
      <c r="F20" s="693"/>
      <c r="G20" s="693"/>
      <c r="H20" s="693"/>
      <c r="I20" s="694"/>
      <c r="J20" s="66">
        <f>SUM(J3:J19)</f>
        <v>850000</v>
      </c>
      <c r="K20" s="67"/>
      <c r="L20" s="68"/>
      <c r="M20" s="67"/>
      <c r="N20" s="68"/>
      <c r="O20" s="68"/>
      <c r="P20" s="67"/>
      <c r="Q20" s="69">
        <f>SUM(Q3:Q19)</f>
        <v>19228</v>
      </c>
    </row>
  </sheetData>
  <autoFilter ref="A2:R20"/>
  <mergeCells count="2">
    <mergeCell ref="A1:Q1"/>
    <mergeCell ref="A20:I20"/>
  </mergeCells>
  <phoneticPr fontId="16" type="noConversion"/>
  <pageMargins left="0.70866141732283505" right="0.70866141732283505" top="0.74803149606299202" bottom="0.74803149606299202" header="0.31496062992126" footer="0.31496062992126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R63"/>
  <sheetViews>
    <sheetView workbookViewId="0">
      <pane ySplit="2" topLeftCell="A36" activePane="bottomLeft" state="frozen"/>
      <selection pane="bottomLeft" activeCell="U3" sqref="U3:U61"/>
    </sheetView>
  </sheetViews>
  <sheetFormatPr defaultColWidth="9" defaultRowHeight="14.25"/>
  <cols>
    <col min="1" max="1" width="5.25" style="585" customWidth="1"/>
    <col min="2" max="3" width="7.875" style="617" hidden="1" customWidth="1"/>
    <col min="4" max="4" width="9.25" style="585" customWidth="1"/>
    <col min="5" max="5" width="8" style="585" customWidth="1"/>
    <col min="6" max="6" width="6.5" style="585" customWidth="1"/>
    <col min="7" max="8" width="10.875" style="585" customWidth="1"/>
    <col min="9" max="9" width="11.25" style="585" customWidth="1"/>
    <col min="10" max="10" width="13" style="585" customWidth="1"/>
    <col min="11" max="11" width="9.75" style="619" customWidth="1"/>
    <col min="12" max="12" width="11.25" style="585" customWidth="1"/>
    <col min="13" max="13" width="10.75" style="585" hidden="1" customWidth="1"/>
    <col min="14" max="15" width="10.75" style="585" customWidth="1"/>
    <col min="16" max="16" width="7.25" style="622" customWidth="1"/>
    <col min="17" max="17" width="9.5" style="585" customWidth="1"/>
    <col min="18" max="16384" width="9" style="585"/>
  </cols>
  <sheetData>
    <row r="1" spans="1:17" ht="24.95" customHeight="1">
      <c r="A1" s="742" t="s">
        <v>316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</row>
    <row r="2" spans="1:17" s="652" customFormat="1" ht="24.95" customHeight="1">
      <c r="A2" s="645" t="s">
        <v>1</v>
      </c>
      <c r="B2" s="645" t="s">
        <v>2</v>
      </c>
      <c r="C2" s="645" t="s">
        <v>3</v>
      </c>
      <c r="D2" s="645" t="s">
        <v>4</v>
      </c>
      <c r="E2" s="645" t="s">
        <v>5</v>
      </c>
      <c r="F2" s="645" t="s">
        <v>6</v>
      </c>
      <c r="G2" s="646" t="s">
        <v>7</v>
      </c>
      <c r="H2" s="646" t="s">
        <v>8</v>
      </c>
      <c r="I2" s="645" t="s">
        <v>9</v>
      </c>
      <c r="J2" s="647" t="s">
        <v>10</v>
      </c>
      <c r="K2" s="648" t="s">
        <v>11</v>
      </c>
      <c r="L2" s="646" t="s">
        <v>12</v>
      </c>
      <c r="M2" s="649" t="s">
        <v>13</v>
      </c>
      <c r="N2" s="649" t="s">
        <v>14</v>
      </c>
      <c r="O2" s="649" t="s">
        <v>15</v>
      </c>
      <c r="P2" s="650" t="s">
        <v>16</v>
      </c>
      <c r="Q2" s="651" t="s">
        <v>17</v>
      </c>
    </row>
    <row r="3" spans="1:17" s="657" customFormat="1" ht="20.100000000000001" customHeight="1">
      <c r="A3" s="634">
        <v>1</v>
      </c>
      <c r="B3" s="634" t="s">
        <v>18</v>
      </c>
      <c r="C3" s="634" t="s">
        <v>317</v>
      </c>
      <c r="D3" s="653" t="s">
        <v>318</v>
      </c>
      <c r="E3" s="653" t="s">
        <v>661</v>
      </c>
      <c r="F3" s="653" t="s">
        <v>26</v>
      </c>
      <c r="G3" s="654">
        <v>44985</v>
      </c>
      <c r="H3" s="654">
        <v>45349</v>
      </c>
      <c r="I3" s="653" t="s">
        <v>319</v>
      </c>
      <c r="J3" s="655">
        <v>50000</v>
      </c>
      <c r="K3" s="656">
        <v>3.6499999999999998E-2</v>
      </c>
      <c r="L3" s="654"/>
      <c r="M3" s="636"/>
      <c r="N3" s="636">
        <v>44985</v>
      </c>
      <c r="O3" s="636" t="s">
        <v>401</v>
      </c>
      <c r="P3" s="637">
        <v>32</v>
      </c>
      <c r="Q3" s="637">
        <v>160</v>
      </c>
    </row>
    <row r="4" spans="1:17" s="657" customFormat="1" ht="20.100000000000001" customHeight="1">
      <c r="A4" s="634">
        <v>2</v>
      </c>
      <c r="B4" s="634" t="s">
        <v>18</v>
      </c>
      <c r="C4" s="634" t="s">
        <v>317</v>
      </c>
      <c r="D4" s="653" t="s">
        <v>318</v>
      </c>
      <c r="E4" s="653" t="s">
        <v>1023</v>
      </c>
      <c r="F4" s="536" t="s">
        <v>21</v>
      </c>
      <c r="G4" s="654">
        <v>44678</v>
      </c>
      <c r="H4" s="654">
        <v>45042</v>
      </c>
      <c r="I4" s="653" t="s">
        <v>319</v>
      </c>
      <c r="J4" s="655">
        <v>50000</v>
      </c>
      <c r="K4" s="656">
        <v>3.6999999999999998E-2</v>
      </c>
      <c r="L4" s="658">
        <v>45037</v>
      </c>
      <c r="M4" s="636"/>
      <c r="N4" s="636">
        <v>44678</v>
      </c>
      <c r="O4" s="636" t="s">
        <v>401</v>
      </c>
      <c r="P4" s="637">
        <v>339</v>
      </c>
      <c r="Q4" s="637">
        <v>1718</v>
      </c>
    </row>
    <row r="5" spans="1:17" s="657" customFormat="1" ht="20.100000000000001" customHeight="1">
      <c r="A5" s="634">
        <v>3</v>
      </c>
      <c r="B5" s="634" t="s">
        <v>18</v>
      </c>
      <c r="C5" s="634" t="s">
        <v>317</v>
      </c>
      <c r="D5" s="653" t="s">
        <v>318</v>
      </c>
      <c r="E5" s="653" t="s">
        <v>1024</v>
      </c>
      <c r="F5" s="653" t="s">
        <v>21</v>
      </c>
      <c r="G5" s="659">
        <v>45002</v>
      </c>
      <c r="H5" s="654">
        <v>45367</v>
      </c>
      <c r="I5" s="653" t="s">
        <v>319</v>
      </c>
      <c r="J5" s="655">
        <v>50000</v>
      </c>
      <c r="K5" s="656">
        <v>3.6499999999999998E-2</v>
      </c>
      <c r="L5" s="653"/>
      <c r="M5" s="636"/>
      <c r="N5" s="636">
        <v>45002</v>
      </c>
      <c r="O5" s="636" t="s">
        <v>401</v>
      </c>
      <c r="P5" s="637">
        <v>15</v>
      </c>
      <c r="Q5" s="637">
        <v>75</v>
      </c>
    </row>
    <row r="6" spans="1:17" s="657" customFormat="1" ht="20.100000000000001" customHeight="1">
      <c r="A6" s="634">
        <v>4</v>
      </c>
      <c r="B6" s="634" t="s">
        <v>18</v>
      </c>
      <c r="C6" s="634" t="s">
        <v>317</v>
      </c>
      <c r="D6" s="653" t="s">
        <v>318</v>
      </c>
      <c r="E6" s="653" t="s">
        <v>1025</v>
      </c>
      <c r="F6" s="653" t="s">
        <v>21</v>
      </c>
      <c r="G6" s="659">
        <v>45001</v>
      </c>
      <c r="H6" s="654">
        <v>45366</v>
      </c>
      <c r="I6" s="653" t="s">
        <v>319</v>
      </c>
      <c r="J6" s="655">
        <v>50000</v>
      </c>
      <c r="K6" s="656">
        <v>3.6499999999999998E-2</v>
      </c>
      <c r="L6" s="653"/>
      <c r="M6" s="636"/>
      <c r="N6" s="636">
        <v>45001</v>
      </c>
      <c r="O6" s="636" t="s">
        <v>401</v>
      </c>
      <c r="P6" s="637">
        <v>16</v>
      </c>
      <c r="Q6" s="637">
        <v>80</v>
      </c>
    </row>
    <row r="7" spans="1:17" s="657" customFormat="1" ht="20.100000000000001" customHeight="1">
      <c r="A7" s="634">
        <v>5</v>
      </c>
      <c r="B7" s="634" t="s">
        <v>18</v>
      </c>
      <c r="C7" s="634" t="s">
        <v>317</v>
      </c>
      <c r="D7" s="660" t="s">
        <v>320</v>
      </c>
      <c r="E7" s="660" t="s">
        <v>909</v>
      </c>
      <c r="F7" s="660" t="s">
        <v>21</v>
      </c>
      <c r="G7" s="661">
        <v>44636</v>
      </c>
      <c r="H7" s="661">
        <v>45000</v>
      </c>
      <c r="I7" s="662" t="s">
        <v>319</v>
      </c>
      <c r="J7" s="663">
        <v>50000</v>
      </c>
      <c r="K7" s="662">
        <v>3.6999999999999998E-2</v>
      </c>
      <c r="L7" s="654">
        <v>44999</v>
      </c>
      <c r="M7" s="636" t="s">
        <v>399</v>
      </c>
      <c r="N7" s="636" t="s">
        <v>400</v>
      </c>
      <c r="O7" s="636">
        <v>44998</v>
      </c>
      <c r="P7" s="637">
        <v>347</v>
      </c>
      <c r="Q7" s="637">
        <v>1759</v>
      </c>
    </row>
    <row r="8" spans="1:17" s="657" customFormat="1" ht="20.100000000000001" customHeight="1">
      <c r="A8" s="634">
        <v>6</v>
      </c>
      <c r="B8" s="634" t="s">
        <v>18</v>
      </c>
      <c r="C8" s="634" t="s">
        <v>317</v>
      </c>
      <c r="D8" s="653" t="s">
        <v>320</v>
      </c>
      <c r="E8" s="653" t="s">
        <v>909</v>
      </c>
      <c r="F8" s="653" t="s">
        <v>21</v>
      </c>
      <c r="G8" s="659">
        <v>44999</v>
      </c>
      <c r="H8" s="654">
        <v>45364</v>
      </c>
      <c r="I8" s="653" t="s">
        <v>319</v>
      </c>
      <c r="J8" s="655">
        <v>50000</v>
      </c>
      <c r="K8" s="664" t="s">
        <v>321</v>
      </c>
      <c r="L8" s="653"/>
      <c r="M8" s="636"/>
      <c r="N8" s="636">
        <v>44999</v>
      </c>
      <c r="O8" s="636" t="s">
        <v>401</v>
      </c>
      <c r="P8" s="637">
        <v>18</v>
      </c>
      <c r="Q8" s="637">
        <v>90</v>
      </c>
    </row>
    <row r="9" spans="1:17" s="657" customFormat="1" ht="20.100000000000001" customHeight="1">
      <c r="A9" s="634">
        <v>7</v>
      </c>
      <c r="B9" s="634" t="s">
        <v>18</v>
      </c>
      <c r="C9" s="634" t="s">
        <v>317</v>
      </c>
      <c r="D9" s="538" t="s">
        <v>322</v>
      </c>
      <c r="E9" s="660" t="s">
        <v>1026</v>
      </c>
      <c r="F9" s="660" t="s">
        <v>21</v>
      </c>
      <c r="G9" s="661">
        <v>44519</v>
      </c>
      <c r="H9" s="661">
        <v>44874</v>
      </c>
      <c r="I9" s="662" t="s">
        <v>323</v>
      </c>
      <c r="J9" s="663">
        <v>50000</v>
      </c>
      <c r="K9" s="662">
        <v>3.85E-2</v>
      </c>
      <c r="L9" s="659">
        <v>44873</v>
      </c>
      <c r="M9" s="636" t="s">
        <v>399</v>
      </c>
      <c r="N9" s="636" t="s">
        <v>400</v>
      </c>
      <c r="O9" s="636">
        <v>44873</v>
      </c>
      <c r="P9" s="637">
        <v>222</v>
      </c>
      <c r="Q9" s="637">
        <v>1171</v>
      </c>
    </row>
    <row r="10" spans="1:17" s="657" customFormat="1" ht="20.100000000000001" customHeight="1">
      <c r="A10" s="634">
        <v>8</v>
      </c>
      <c r="B10" s="634" t="s">
        <v>18</v>
      </c>
      <c r="C10" s="634" t="s">
        <v>317</v>
      </c>
      <c r="D10" s="538" t="s">
        <v>322</v>
      </c>
      <c r="E10" s="295" t="s">
        <v>1026</v>
      </c>
      <c r="F10" s="536" t="s">
        <v>21</v>
      </c>
      <c r="G10" s="659">
        <v>44874</v>
      </c>
      <c r="H10" s="654">
        <v>45238</v>
      </c>
      <c r="I10" s="653" t="s">
        <v>323</v>
      </c>
      <c r="J10" s="655">
        <v>50000</v>
      </c>
      <c r="K10" s="656">
        <v>3.6499999999999998E-2</v>
      </c>
      <c r="L10" s="659"/>
      <c r="M10" s="636"/>
      <c r="N10" s="636">
        <v>44874</v>
      </c>
      <c r="O10" s="636" t="s">
        <v>401</v>
      </c>
      <c r="P10" s="637">
        <v>143</v>
      </c>
      <c r="Q10" s="637">
        <v>715</v>
      </c>
    </row>
    <row r="11" spans="1:17" s="657" customFormat="1" ht="20.100000000000001" customHeight="1">
      <c r="A11" s="634">
        <v>9</v>
      </c>
      <c r="B11" s="634" t="s">
        <v>18</v>
      </c>
      <c r="C11" s="634" t="s">
        <v>317</v>
      </c>
      <c r="D11" s="538" t="s">
        <v>322</v>
      </c>
      <c r="E11" s="660" t="s">
        <v>831</v>
      </c>
      <c r="F11" s="660" t="s">
        <v>21</v>
      </c>
      <c r="G11" s="661">
        <v>44512</v>
      </c>
      <c r="H11" s="661">
        <v>44876</v>
      </c>
      <c r="I11" s="662" t="s">
        <v>323</v>
      </c>
      <c r="J11" s="663">
        <v>50000</v>
      </c>
      <c r="K11" s="662">
        <v>3.85E-2</v>
      </c>
      <c r="L11" s="659">
        <v>44866</v>
      </c>
      <c r="M11" s="636" t="s">
        <v>399</v>
      </c>
      <c r="N11" s="636" t="s">
        <v>400</v>
      </c>
      <c r="O11" s="636">
        <v>44866</v>
      </c>
      <c r="P11" s="637">
        <v>215</v>
      </c>
      <c r="Q11" s="637">
        <v>1134</v>
      </c>
    </row>
    <row r="12" spans="1:17" s="657" customFormat="1" ht="20.100000000000001" customHeight="1">
      <c r="A12" s="634">
        <v>10</v>
      </c>
      <c r="B12" s="634" t="s">
        <v>18</v>
      </c>
      <c r="C12" s="634" t="s">
        <v>317</v>
      </c>
      <c r="D12" s="538" t="s">
        <v>322</v>
      </c>
      <c r="E12" s="295" t="s">
        <v>831</v>
      </c>
      <c r="F12" s="539" t="s">
        <v>21</v>
      </c>
      <c r="G12" s="665">
        <v>44867</v>
      </c>
      <c r="H12" s="666">
        <v>45231</v>
      </c>
      <c r="I12" s="653" t="s">
        <v>323</v>
      </c>
      <c r="J12" s="655">
        <v>50000</v>
      </c>
      <c r="K12" s="667">
        <v>3.6499999999999998E-2</v>
      </c>
      <c r="L12" s="659"/>
      <c r="M12" s="636"/>
      <c r="N12" s="636">
        <v>44867</v>
      </c>
      <c r="O12" s="636" t="s">
        <v>401</v>
      </c>
      <c r="P12" s="637">
        <v>150</v>
      </c>
      <c r="Q12" s="637">
        <v>750</v>
      </c>
    </row>
    <row r="13" spans="1:17" s="657" customFormat="1" ht="20.100000000000001" customHeight="1">
      <c r="A13" s="634">
        <v>11</v>
      </c>
      <c r="B13" s="634" t="s">
        <v>18</v>
      </c>
      <c r="C13" s="634" t="s">
        <v>317</v>
      </c>
      <c r="D13" s="660" t="s">
        <v>324</v>
      </c>
      <c r="E13" s="660" t="s">
        <v>1027</v>
      </c>
      <c r="F13" s="660" t="s">
        <v>21</v>
      </c>
      <c r="G13" s="661">
        <v>44350</v>
      </c>
      <c r="H13" s="661">
        <v>44714</v>
      </c>
      <c r="I13" s="662" t="s">
        <v>323</v>
      </c>
      <c r="J13" s="663">
        <v>50000</v>
      </c>
      <c r="K13" s="662">
        <v>3.85E-2</v>
      </c>
      <c r="L13" s="665">
        <v>44712</v>
      </c>
      <c r="M13" s="636" t="s">
        <v>399</v>
      </c>
      <c r="N13" s="636" t="s">
        <v>400</v>
      </c>
      <c r="O13" s="636">
        <v>44712</v>
      </c>
      <c r="P13" s="637">
        <v>61</v>
      </c>
      <c r="Q13" s="637">
        <v>322</v>
      </c>
    </row>
    <row r="14" spans="1:17" s="657" customFormat="1" ht="20.100000000000001" customHeight="1">
      <c r="A14" s="634">
        <v>12</v>
      </c>
      <c r="B14" s="634" t="s">
        <v>18</v>
      </c>
      <c r="C14" s="634" t="s">
        <v>317</v>
      </c>
      <c r="D14" s="668" t="s">
        <v>324</v>
      </c>
      <c r="E14" s="668" t="s">
        <v>1027</v>
      </c>
      <c r="F14" s="536" t="s">
        <v>21</v>
      </c>
      <c r="G14" s="661">
        <v>44721</v>
      </c>
      <c r="H14" s="661">
        <v>45085</v>
      </c>
      <c r="I14" s="653" t="s">
        <v>323</v>
      </c>
      <c r="J14" s="655">
        <v>50000</v>
      </c>
      <c r="K14" s="656">
        <v>3.6999999999999998E-2</v>
      </c>
      <c r="L14" s="659"/>
      <c r="M14" s="636"/>
      <c r="N14" s="636">
        <v>44721</v>
      </c>
      <c r="O14" s="636" t="s">
        <v>401</v>
      </c>
      <c r="P14" s="637">
        <v>296</v>
      </c>
      <c r="Q14" s="637">
        <v>1500</v>
      </c>
    </row>
    <row r="15" spans="1:17" s="657" customFormat="1" ht="20.100000000000001" customHeight="1">
      <c r="A15" s="634">
        <v>13</v>
      </c>
      <c r="B15" s="634" t="s">
        <v>18</v>
      </c>
      <c r="C15" s="634" t="s">
        <v>317</v>
      </c>
      <c r="D15" s="660" t="s">
        <v>324</v>
      </c>
      <c r="E15" s="660" t="s">
        <v>1028</v>
      </c>
      <c r="F15" s="660" t="s">
        <v>21</v>
      </c>
      <c r="G15" s="661">
        <v>44368</v>
      </c>
      <c r="H15" s="661">
        <v>44732</v>
      </c>
      <c r="I15" s="662" t="s">
        <v>323</v>
      </c>
      <c r="J15" s="663">
        <v>50000</v>
      </c>
      <c r="K15" s="662">
        <v>3.85E-2</v>
      </c>
      <c r="L15" s="659">
        <v>44732</v>
      </c>
      <c r="M15" s="636" t="s">
        <v>399</v>
      </c>
      <c r="N15" s="636" t="s">
        <v>400</v>
      </c>
      <c r="O15" s="636">
        <v>44732</v>
      </c>
      <c r="P15" s="637">
        <v>81</v>
      </c>
      <c r="Q15" s="637">
        <v>427</v>
      </c>
    </row>
    <row r="16" spans="1:17" s="657" customFormat="1" ht="20.100000000000001" customHeight="1">
      <c r="A16" s="634">
        <v>14</v>
      </c>
      <c r="B16" s="634" t="s">
        <v>18</v>
      </c>
      <c r="C16" s="634" t="s">
        <v>317</v>
      </c>
      <c r="D16" s="668" t="s">
        <v>324</v>
      </c>
      <c r="E16" s="668" t="s">
        <v>1028</v>
      </c>
      <c r="F16" s="536" t="s">
        <v>21</v>
      </c>
      <c r="G16" s="661">
        <v>44750</v>
      </c>
      <c r="H16" s="661">
        <v>45114</v>
      </c>
      <c r="I16" s="653" t="s">
        <v>323</v>
      </c>
      <c r="J16" s="655">
        <v>50000</v>
      </c>
      <c r="K16" s="656">
        <v>3.6999999999999998E-2</v>
      </c>
      <c r="L16" s="636"/>
      <c r="M16" s="636"/>
      <c r="N16" s="636">
        <v>44750</v>
      </c>
      <c r="O16" s="636" t="s">
        <v>401</v>
      </c>
      <c r="P16" s="637">
        <v>267</v>
      </c>
      <c r="Q16" s="637">
        <v>1353</v>
      </c>
    </row>
    <row r="17" spans="1:18" s="657" customFormat="1" ht="20.100000000000001" customHeight="1">
      <c r="A17" s="634">
        <v>15</v>
      </c>
      <c r="B17" s="634" t="s">
        <v>18</v>
      </c>
      <c r="C17" s="634" t="s">
        <v>317</v>
      </c>
      <c r="D17" s="660" t="s">
        <v>325</v>
      </c>
      <c r="E17" s="660" t="s">
        <v>794</v>
      </c>
      <c r="F17" s="660" t="s">
        <v>21</v>
      </c>
      <c r="G17" s="661">
        <v>44362</v>
      </c>
      <c r="H17" s="661">
        <v>44726</v>
      </c>
      <c r="I17" s="662" t="s">
        <v>323</v>
      </c>
      <c r="J17" s="663">
        <v>50000</v>
      </c>
      <c r="K17" s="662">
        <v>4.3499999999999997E-2</v>
      </c>
      <c r="L17" s="659">
        <v>44700</v>
      </c>
      <c r="M17" s="636" t="s">
        <v>399</v>
      </c>
      <c r="N17" s="636" t="s">
        <v>400</v>
      </c>
      <c r="O17" s="636">
        <v>44700</v>
      </c>
      <c r="P17" s="637">
        <v>49</v>
      </c>
      <c r="Q17" s="637">
        <v>292</v>
      </c>
    </row>
    <row r="18" spans="1:18" s="657" customFormat="1" ht="20.100000000000001" customHeight="1">
      <c r="A18" s="634">
        <v>16</v>
      </c>
      <c r="B18" s="634" t="s">
        <v>18</v>
      </c>
      <c r="C18" s="634" t="s">
        <v>317</v>
      </c>
      <c r="D18" s="668" t="s">
        <v>325</v>
      </c>
      <c r="E18" s="668" t="s">
        <v>794</v>
      </c>
      <c r="F18" s="536" t="s">
        <v>21</v>
      </c>
      <c r="G18" s="661">
        <v>44708</v>
      </c>
      <c r="H18" s="661">
        <v>45072</v>
      </c>
      <c r="I18" s="653" t="s">
        <v>323</v>
      </c>
      <c r="J18" s="655">
        <v>50000</v>
      </c>
      <c r="K18" s="656">
        <v>3.6999999999999998E-2</v>
      </c>
      <c r="L18" s="659">
        <v>45063</v>
      </c>
      <c r="M18" s="636"/>
      <c r="N18" s="636">
        <v>44708</v>
      </c>
      <c r="O18" s="636" t="s">
        <v>401</v>
      </c>
      <c r="P18" s="637">
        <v>309</v>
      </c>
      <c r="Q18" s="637">
        <v>1566</v>
      </c>
    </row>
    <row r="19" spans="1:18" s="657" customFormat="1" ht="20.100000000000001" customHeight="1">
      <c r="A19" s="634">
        <v>17</v>
      </c>
      <c r="B19" s="634" t="s">
        <v>18</v>
      </c>
      <c r="C19" s="634" t="s">
        <v>317</v>
      </c>
      <c r="D19" s="669" t="s">
        <v>326</v>
      </c>
      <c r="E19" s="660" t="s">
        <v>1029</v>
      </c>
      <c r="F19" s="660" t="s">
        <v>21</v>
      </c>
      <c r="G19" s="661">
        <v>44517</v>
      </c>
      <c r="H19" s="661">
        <v>44881</v>
      </c>
      <c r="I19" s="662" t="s">
        <v>319</v>
      </c>
      <c r="J19" s="663">
        <v>50000</v>
      </c>
      <c r="K19" s="662">
        <v>3.85E-2</v>
      </c>
      <c r="L19" s="654">
        <v>44881</v>
      </c>
      <c r="M19" s="636" t="s">
        <v>399</v>
      </c>
      <c r="N19" s="636" t="s">
        <v>400</v>
      </c>
      <c r="O19" s="636">
        <v>44881</v>
      </c>
      <c r="P19" s="637">
        <v>230</v>
      </c>
      <c r="Q19" s="637">
        <v>1213</v>
      </c>
    </row>
    <row r="20" spans="1:18" s="657" customFormat="1" ht="20.100000000000001" customHeight="1">
      <c r="A20" s="634">
        <v>18</v>
      </c>
      <c r="B20" s="634" t="s">
        <v>18</v>
      </c>
      <c r="C20" s="634" t="s">
        <v>317</v>
      </c>
      <c r="D20" s="669" t="s">
        <v>326</v>
      </c>
      <c r="E20" s="653" t="s">
        <v>582</v>
      </c>
      <c r="F20" s="536" t="s">
        <v>21</v>
      </c>
      <c r="G20" s="654">
        <v>44803</v>
      </c>
      <c r="H20" s="654">
        <v>45136</v>
      </c>
      <c r="I20" s="653" t="s">
        <v>319</v>
      </c>
      <c r="J20" s="655">
        <v>50000</v>
      </c>
      <c r="K20" s="656">
        <v>3.6499999999999998E-2</v>
      </c>
      <c r="L20" s="654"/>
      <c r="M20" s="636"/>
      <c r="N20" s="636">
        <v>44803</v>
      </c>
      <c r="O20" s="636" t="s">
        <v>401</v>
      </c>
      <c r="P20" s="637">
        <v>214</v>
      </c>
      <c r="Q20" s="637">
        <v>1070</v>
      </c>
    </row>
    <row r="21" spans="1:18" s="657" customFormat="1" ht="20.100000000000001" customHeight="1">
      <c r="A21" s="634">
        <v>19</v>
      </c>
      <c r="B21" s="634" t="s">
        <v>18</v>
      </c>
      <c r="C21" s="634" t="s">
        <v>317</v>
      </c>
      <c r="D21" s="669" t="s">
        <v>326</v>
      </c>
      <c r="E21" s="670" t="s">
        <v>1030</v>
      </c>
      <c r="F21" s="670" t="s">
        <v>21</v>
      </c>
      <c r="G21" s="671">
        <v>44491</v>
      </c>
      <c r="H21" s="671">
        <v>44855</v>
      </c>
      <c r="I21" s="672" t="s">
        <v>319</v>
      </c>
      <c r="J21" s="663">
        <v>50000</v>
      </c>
      <c r="K21" s="672">
        <v>3.85E-2</v>
      </c>
      <c r="L21" s="654">
        <v>44842</v>
      </c>
      <c r="M21" s="636" t="s">
        <v>399</v>
      </c>
      <c r="N21" s="636" t="s">
        <v>400</v>
      </c>
      <c r="O21" s="636">
        <v>44842</v>
      </c>
      <c r="P21" s="637">
        <v>191</v>
      </c>
      <c r="Q21" s="637">
        <v>1007</v>
      </c>
    </row>
    <row r="22" spans="1:18" s="657" customFormat="1" ht="20.100000000000001" customHeight="1">
      <c r="A22" s="634">
        <v>20</v>
      </c>
      <c r="B22" s="634" t="s">
        <v>18</v>
      </c>
      <c r="C22" s="634" t="s">
        <v>317</v>
      </c>
      <c r="D22" s="653" t="s">
        <v>326</v>
      </c>
      <c r="E22" s="653" t="s">
        <v>1030</v>
      </c>
      <c r="F22" s="653" t="s">
        <v>21</v>
      </c>
      <c r="G22" s="654">
        <v>44858</v>
      </c>
      <c r="H22" s="654">
        <v>45222</v>
      </c>
      <c r="I22" s="653" t="s">
        <v>319</v>
      </c>
      <c r="J22" s="655">
        <v>30000</v>
      </c>
      <c r="K22" s="656">
        <v>3.6499999999999998E-2</v>
      </c>
      <c r="L22" s="654"/>
      <c r="M22" s="636"/>
      <c r="N22" s="636">
        <v>44858</v>
      </c>
      <c r="O22" s="636" t="s">
        <v>401</v>
      </c>
      <c r="P22" s="637">
        <v>159</v>
      </c>
      <c r="Q22" s="637">
        <v>477</v>
      </c>
    </row>
    <row r="23" spans="1:18" s="657" customFormat="1" ht="20.100000000000001" customHeight="1">
      <c r="A23" s="634">
        <v>21</v>
      </c>
      <c r="B23" s="634" t="s">
        <v>18</v>
      </c>
      <c r="C23" s="634" t="s">
        <v>317</v>
      </c>
      <c r="D23" s="673" t="s">
        <v>327</v>
      </c>
      <c r="E23" s="660" t="s">
        <v>1031</v>
      </c>
      <c r="F23" s="660" t="s">
        <v>21</v>
      </c>
      <c r="G23" s="661">
        <v>44382</v>
      </c>
      <c r="H23" s="661">
        <v>44746</v>
      </c>
      <c r="I23" s="662" t="s">
        <v>319</v>
      </c>
      <c r="J23" s="663">
        <v>50000</v>
      </c>
      <c r="K23" s="662">
        <v>3.85E-2</v>
      </c>
      <c r="L23" s="654">
        <v>44743</v>
      </c>
      <c r="M23" s="636" t="s">
        <v>399</v>
      </c>
      <c r="N23" s="636" t="s">
        <v>400</v>
      </c>
      <c r="O23" s="636">
        <v>44743</v>
      </c>
      <c r="P23" s="637">
        <v>92</v>
      </c>
      <c r="Q23" s="637">
        <v>485</v>
      </c>
    </row>
    <row r="24" spans="1:18" s="657" customFormat="1" ht="20.100000000000001" customHeight="1">
      <c r="A24" s="634">
        <v>22</v>
      </c>
      <c r="B24" s="634" t="s">
        <v>18</v>
      </c>
      <c r="C24" s="634" t="s">
        <v>317</v>
      </c>
      <c r="D24" s="673" t="s">
        <v>327</v>
      </c>
      <c r="E24" s="653" t="s">
        <v>1031</v>
      </c>
      <c r="F24" s="536" t="s">
        <v>21</v>
      </c>
      <c r="G24" s="666">
        <v>44792</v>
      </c>
      <c r="H24" s="666">
        <v>45156</v>
      </c>
      <c r="I24" s="653" t="s">
        <v>319</v>
      </c>
      <c r="J24" s="655">
        <v>50000</v>
      </c>
      <c r="K24" s="656">
        <v>3.6999999999999998E-2</v>
      </c>
      <c r="L24" s="654"/>
      <c r="M24" s="636"/>
      <c r="N24" s="636">
        <v>44792</v>
      </c>
      <c r="O24" s="636" t="s">
        <v>401</v>
      </c>
      <c r="P24" s="637">
        <v>225</v>
      </c>
      <c r="Q24" s="637">
        <v>1140</v>
      </c>
    </row>
    <row r="25" spans="1:18" s="657" customFormat="1" ht="20.100000000000001" customHeight="1">
      <c r="A25" s="634">
        <v>23</v>
      </c>
      <c r="B25" s="634" t="s">
        <v>18</v>
      </c>
      <c r="C25" s="634" t="s">
        <v>317</v>
      </c>
      <c r="D25" s="673" t="s">
        <v>327</v>
      </c>
      <c r="E25" s="660" t="s">
        <v>1032</v>
      </c>
      <c r="F25" s="660" t="s">
        <v>21</v>
      </c>
      <c r="G25" s="661">
        <v>44386</v>
      </c>
      <c r="H25" s="661">
        <v>44750</v>
      </c>
      <c r="I25" s="662" t="s">
        <v>319</v>
      </c>
      <c r="J25" s="663">
        <v>50000</v>
      </c>
      <c r="K25" s="662">
        <v>3.85E-2</v>
      </c>
      <c r="L25" s="654">
        <v>44747</v>
      </c>
      <c r="M25" s="636" t="s">
        <v>399</v>
      </c>
      <c r="N25" s="636" t="s">
        <v>400</v>
      </c>
      <c r="O25" s="636">
        <v>44747</v>
      </c>
      <c r="P25" s="637">
        <v>96</v>
      </c>
      <c r="Q25" s="637">
        <v>506</v>
      </c>
    </row>
    <row r="26" spans="1:18" s="657" customFormat="1" ht="20.100000000000001" customHeight="1">
      <c r="A26" s="634">
        <v>24</v>
      </c>
      <c r="B26" s="634" t="s">
        <v>18</v>
      </c>
      <c r="C26" s="634" t="s">
        <v>317</v>
      </c>
      <c r="D26" s="673" t="s">
        <v>327</v>
      </c>
      <c r="E26" s="653" t="s">
        <v>1032</v>
      </c>
      <c r="F26" s="653" t="s">
        <v>21</v>
      </c>
      <c r="G26" s="636">
        <v>44888</v>
      </c>
      <c r="H26" s="636">
        <v>45252</v>
      </c>
      <c r="I26" s="653" t="s">
        <v>319</v>
      </c>
      <c r="J26" s="655">
        <v>50000</v>
      </c>
      <c r="K26" s="656">
        <v>3.6499999999999998E-2</v>
      </c>
      <c r="L26" s="654"/>
      <c r="M26" s="636"/>
      <c r="N26" s="636">
        <v>44888</v>
      </c>
      <c r="O26" s="636" t="s">
        <v>401</v>
      </c>
      <c r="P26" s="637">
        <v>129</v>
      </c>
      <c r="Q26" s="637">
        <v>645</v>
      </c>
    </row>
    <row r="27" spans="1:18" s="657" customFormat="1" ht="20.100000000000001" customHeight="1">
      <c r="A27" s="634">
        <v>25</v>
      </c>
      <c r="B27" s="634" t="s">
        <v>18</v>
      </c>
      <c r="C27" s="634" t="s">
        <v>317</v>
      </c>
      <c r="D27" s="653" t="s">
        <v>327</v>
      </c>
      <c r="E27" s="653" t="s">
        <v>1033</v>
      </c>
      <c r="F27" s="536" t="s">
        <v>21</v>
      </c>
      <c r="G27" s="654">
        <v>44722</v>
      </c>
      <c r="H27" s="654">
        <v>45086</v>
      </c>
      <c r="I27" s="653" t="s">
        <v>319</v>
      </c>
      <c r="J27" s="655">
        <v>50000</v>
      </c>
      <c r="K27" s="656">
        <v>3.6999999999999998E-2</v>
      </c>
      <c r="L27" s="654"/>
      <c r="M27" s="636"/>
      <c r="N27" s="636">
        <v>44722</v>
      </c>
      <c r="O27" s="636" t="s">
        <v>401</v>
      </c>
      <c r="P27" s="637">
        <v>295</v>
      </c>
      <c r="Q27" s="637">
        <v>1495</v>
      </c>
    </row>
    <row r="28" spans="1:18" s="657" customFormat="1" ht="33.950000000000003" customHeight="1">
      <c r="A28" s="634">
        <v>26</v>
      </c>
      <c r="B28" s="634" t="s">
        <v>18</v>
      </c>
      <c r="C28" s="634" t="s">
        <v>317</v>
      </c>
      <c r="D28" s="653" t="s">
        <v>327</v>
      </c>
      <c r="E28" s="653" t="s">
        <v>1034</v>
      </c>
      <c r="F28" s="536" t="s">
        <v>21</v>
      </c>
      <c r="G28" s="654">
        <v>44803</v>
      </c>
      <c r="H28" s="654">
        <v>45167</v>
      </c>
      <c r="I28" s="653" t="s">
        <v>319</v>
      </c>
      <c r="J28" s="655">
        <v>50000</v>
      </c>
      <c r="K28" s="656">
        <v>3.6499999999999998E-2</v>
      </c>
      <c r="L28" s="674" t="s">
        <v>328</v>
      </c>
      <c r="M28" s="636"/>
      <c r="N28" s="636">
        <v>44803</v>
      </c>
      <c r="O28" s="636">
        <v>45016</v>
      </c>
      <c r="P28" s="637">
        <v>214</v>
      </c>
      <c r="Q28" s="637">
        <v>1050</v>
      </c>
      <c r="R28" s="675"/>
    </row>
    <row r="29" spans="1:18" s="657" customFormat="1" ht="20.100000000000001" customHeight="1">
      <c r="A29" s="634">
        <v>27</v>
      </c>
      <c r="B29" s="634" t="s">
        <v>18</v>
      </c>
      <c r="C29" s="634" t="s">
        <v>317</v>
      </c>
      <c r="D29" s="653" t="s">
        <v>329</v>
      </c>
      <c r="E29" s="660" t="s">
        <v>805</v>
      </c>
      <c r="F29" s="660" t="s">
        <v>21</v>
      </c>
      <c r="G29" s="661">
        <v>44517</v>
      </c>
      <c r="H29" s="661">
        <v>44881</v>
      </c>
      <c r="I29" s="662" t="s">
        <v>319</v>
      </c>
      <c r="J29" s="663">
        <v>50000</v>
      </c>
      <c r="K29" s="662">
        <v>3.85E-2</v>
      </c>
      <c r="L29" s="676">
        <v>44868</v>
      </c>
      <c r="M29" s="636" t="s">
        <v>399</v>
      </c>
      <c r="N29" s="636" t="s">
        <v>400</v>
      </c>
      <c r="O29" s="636">
        <v>44868</v>
      </c>
      <c r="P29" s="637">
        <v>217</v>
      </c>
      <c r="Q29" s="637">
        <v>1144</v>
      </c>
    </row>
    <row r="30" spans="1:18" s="657" customFormat="1" ht="20.100000000000001" customHeight="1">
      <c r="A30" s="634">
        <v>28</v>
      </c>
      <c r="B30" s="634" t="s">
        <v>18</v>
      </c>
      <c r="C30" s="634" t="s">
        <v>317</v>
      </c>
      <c r="D30" s="653" t="s">
        <v>329</v>
      </c>
      <c r="E30" s="653" t="s">
        <v>805</v>
      </c>
      <c r="F30" s="653" t="s">
        <v>30</v>
      </c>
      <c r="G30" s="654">
        <v>44883</v>
      </c>
      <c r="H30" s="654">
        <v>45247</v>
      </c>
      <c r="I30" s="653" t="s">
        <v>319</v>
      </c>
      <c r="J30" s="655">
        <v>50000</v>
      </c>
      <c r="K30" s="656">
        <v>3.6499999999999998E-2</v>
      </c>
      <c r="L30" s="654"/>
      <c r="M30" s="636"/>
      <c r="N30" s="636">
        <v>44883</v>
      </c>
      <c r="O30" s="636" t="s">
        <v>401</v>
      </c>
      <c r="P30" s="637">
        <v>134</v>
      </c>
      <c r="Q30" s="637">
        <v>670</v>
      </c>
    </row>
    <row r="31" spans="1:18" s="657" customFormat="1" ht="20.100000000000001" customHeight="1">
      <c r="A31" s="634">
        <v>29</v>
      </c>
      <c r="B31" s="634" t="s">
        <v>18</v>
      </c>
      <c r="C31" s="634" t="s">
        <v>317</v>
      </c>
      <c r="D31" s="653" t="s">
        <v>329</v>
      </c>
      <c r="E31" s="660" t="s">
        <v>1035</v>
      </c>
      <c r="F31" s="660" t="s">
        <v>21</v>
      </c>
      <c r="G31" s="661">
        <v>44490</v>
      </c>
      <c r="H31" s="661">
        <v>44854</v>
      </c>
      <c r="I31" s="662" t="s">
        <v>319</v>
      </c>
      <c r="J31" s="663">
        <v>50000</v>
      </c>
      <c r="K31" s="662">
        <v>3.85E-2</v>
      </c>
      <c r="L31" s="654">
        <v>44854</v>
      </c>
      <c r="M31" s="636" t="s">
        <v>399</v>
      </c>
      <c r="N31" s="636" t="s">
        <v>400</v>
      </c>
      <c r="O31" s="636">
        <v>44854</v>
      </c>
      <c r="P31" s="637">
        <v>203</v>
      </c>
      <c r="Q31" s="637">
        <v>1071</v>
      </c>
    </row>
    <row r="32" spans="1:18" s="657" customFormat="1" ht="23.25" customHeight="1">
      <c r="A32" s="634">
        <v>30</v>
      </c>
      <c r="B32" s="634" t="s">
        <v>18</v>
      </c>
      <c r="C32" s="634" t="s">
        <v>317</v>
      </c>
      <c r="D32" s="660" t="s">
        <v>330</v>
      </c>
      <c r="E32" s="660" t="s">
        <v>516</v>
      </c>
      <c r="F32" s="660" t="s">
        <v>21</v>
      </c>
      <c r="G32" s="661">
        <v>44375</v>
      </c>
      <c r="H32" s="661">
        <v>44739</v>
      </c>
      <c r="I32" s="662" t="s">
        <v>323</v>
      </c>
      <c r="J32" s="663">
        <v>25000</v>
      </c>
      <c r="K32" s="662">
        <v>3.85E-2</v>
      </c>
      <c r="L32" s="677" t="s">
        <v>405</v>
      </c>
      <c r="M32" s="636" t="e">
        <v>#VALUE!</v>
      </c>
      <c r="N32" s="636" t="s">
        <v>400</v>
      </c>
      <c r="O32" s="636">
        <v>44738</v>
      </c>
      <c r="P32" s="637">
        <v>87</v>
      </c>
      <c r="Q32" s="637">
        <v>229</v>
      </c>
      <c r="R32" s="678"/>
    </row>
    <row r="33" spans="1:18" s="657" customFormat="1" ht="23.25" customHeight="1">
      <c r="A33" s="634">
        <v>31</v>
      </c>
      <c r="B33" s="634" t="s">
        <v>18</v>
      </c>
      <c r="C33" s="634" t="s">
        <v>317</v>
      </c>
      <c r="D33" s="660" t="s">
        <v>330</v>
      </c>
      <c r="E33" s="660" t="s">
        <v>516</v>
      </c>
      <c r="F33" s="660" t="s">
        <v>21</v>
      </c>
      <c r="G33" s="661">
        <v>44375</v>
      </c>
      <c r="H33" s="661">
        <v>44739</v>
      </c>
      <c r="I33" s="662" t="s">
        <v>323</v>
      </c>
      <c r="J33" s="663">
        <v>20000</v>
      </c>
      <c r="K33" s="662">
        <v>3.85E-2</v>
      </c>
      <c r="L33" s="677" t="s">
        <v>406</v>
      </c>
      <c r="M33" s="636" t="e">
        <v>#VALUE!</v>
      </c>
      <c r="N33" s="636">
        <v>44553</v>
      </c>
      <c r="O33" s="636">
        <v>44651</v>
      </c>
      <c r="P33" s="637">
        <v>-99</v>
      </c>
      <c r="Q33" s="637">
        <v>-209</v>
      </c>
      <c r="R33" s="678"/>
    </row>
    <row r="34" spans="1:18" s="657" customFormat="1" ht="20.100000000000001" customHeight="1">
      <c r="A34" s="634">
        <v>32</v>
      </c>
      <c r="B34" s="634" t="s">
        <v>18</v>
      </c>
      <c r="C34" s="634" t="s">
        <v>317</v>
      </c>
      <c r="D34" s="538" t="s">
        <v>330</v>
      </c>
      <c r="E34" s="295" t="s">
        <v>516</v>
      </c>
      <c r="F34" s="536" t="s">
        <v>21</v>
      </c>
      <c r="G34" s="661">
        <v>44754</v>
      </c>
      <c r="H34" s="661">
        <v>45118</v>
      </c>
      <c r="I34" s="653" t="s">
        <v>323</v>
      </c>
      <c r="J34" s="655">
        <v>25000</v>
      </c>
      <c r="K34" s="656">
        <v>3.6999999999999998E-2</v>
      </c>
      <c r="L34" s="659"/>
      <c r="M34" s="636"/>
      <c r="N34" s="636">
        <v>44754</v>
      </c>
      <c r="O34" s="636" t="s">
        <v>401</v>
      </c>
      <c r="P34" s="637">
        <v>263</v>
      </c>
      <c r="Q34" s="637">
        <v>667</v>
      </c>
    </row>
    <row r="35" spans="1:18" s="657" customFormat="1" ht="20.100000000000001" customHeight="1">
      <c r="A35" s="634">
        <v>33</v>
      </c>
      <c r="B35" s="634" t="s">
        <v>18</v>
      </c>
      <c r="C35" s="634" t="s">
        <v>317</v>
      </c>
      <c r="D35" s="660" t="s">
        <v>331</v>
      </c>
      <c r="E35" s="660" t="s">
        <v>1036</v>
      </c>
      <c r="F35" s="660" t="s">
        <v>30</v>
      </c>
      <c r="G35" s="661">
        <v>44496</v>
      </c>
      <c r="H35" s="661">
        <v>44860</v>
      </c>
      <c r="I35" s="662" t="s">
        <v>319</v>
      </c>
      <c r="J35" s="663">
        <v>50000</v>
      </c>
      <c r="K35" s="662">
        <v>3.85E-2</v>
      </c>
      <c r="L35" s="654">
        <v>44859</v>
      </c>
      <c r="M35" s="636" t="s">
        <v>399</v>
      </c>
      <c r="N35" s="636" t="s">
        <v>400</v>
      </c>
      <c r="O35" s="636">
        <v>44859</v>
      </c>
      <c r="P35" s="637">
        <v>208</v>
      </c>
      <c r="Q35" s="637">
        <v>1097</v>
      </c>
    </row>
    <row r="36" spans="1:18" s="657" customFormat="1" ht="20.100000000000001" customHeight="1">
      <c r="A36" s="634">
        <v>34</v>
      </c>
      <c r="B36" s="634" t="s">
        <v>18</v>
      </c>
      <c r="C36" s="634" t="s">
        <v>317</v>
      </c>
      <c r="D36" s="653" t="s">
        <v>331</v>
      </c>
      <c r="E36" s="653" t="s">
        <v>1037</v>
      </c>
      <c r="F36" s="536" t="s">
        <v>21</v>
      </c>
      <c r="G36" s="654">
        <v>44714</v>
      </c>
      <c r="H36" s="654">
        <v>45078</v>
      </c>
      <c r="I36" s="653" t="s">
        <v>319</v>
      </c>
      <c r="J36" s="655">
        <v>50000</v>
      </c>
      <c r="K36" s="656">
        <v>3.6999999999999998E-2</v>
      </c>
      <c r="L36" s="679">
        <v>45073</v>
      </c>
      <c r="M36" s="636"/>
      <c r="N36" s="636">
        <v>44714</v>
      </c>
      <c r="O36" s="636" t="s">
        <v>401</v>
      </c>
      <c r="P36" s="637">
        <v>303</v>
      </c>
      <c r="Q36" s="637">
        <v>1536</v>
      </c>
    </row>
    <row r="37" spans="1:18" s="657" customFormat="1" ht="20.100000000000001" customHeight="1">
      <c r="A37" s="634">
        <v>35</v>
      </c>
      <c r="B37" s="634" t="s">
        <v>18</v>
      </c>
      <c r="C37" s="634" t="s">
        <v>317</v>
      </c>
      <c r="D37" s="660" t="s">
        <v>332</v>
      </c>
      <c r="E37" s="660" t="s">
        <v>1038</v>
      </c>
      <c r="F37" s="660" t="s">
        <v>21</v>
      </c>
      <c r="G37" s="661">
        <v>44516</v>
      </c>
      <c r="H37" s="661">
        <v>44880</v>
      </c>
      <c r="I37" s="662" t="s">
        <v>323</v>
      </c>
      <c r="J37" s="663">
        <v>47000</v>
      </c>
      <c r="K37" s="662">
        <v>3.85E-2</v>
      </c>
      <c r="L37" s="659">
        <v>44921</v>
      </c>
      <c r="M37" s="636" t="s">
        <v>402</v>
      </c>
      <c r="N37" s="636" t="s">
        <v>400</v>
      </c>
      <c r="O37" s="636">
        <v>44880</v>
      </c>
      <c r="P37" s="637">
        <v>229</v>
      </c>
      <c r="Q37" s="637">
        <v>1135</v>
      </c>
    </row>
    <row r="38" spans="1:18" s="657" customFormat="1" ht="20.100000000000001" customHeight="1">
      <c r="A38" s="634">
        <v>36</v>
      </c>
      <c r="B38" s="634" t="s">
        <v>18</v>
      </c>
      <c r="C38" s="634" t="s">
        <v>317</v>
      </c>
      <c r="D38" s="653" t="s">
        <v>332</v>
      </c>
      <c r="E38" s="653" t="s">
        <v>1038</v>
      </c>
      <c r="F38" s="536" t="s">
        <v>21</v>
      </c>
      <c r="G38" s="659">
        <v>44922</v>
      </c>
      <c r="H38" s="654">
        <v>45285</v>
      </c>
      <c r="I38" s="653" t="s">
        <v>323</v>
      </c>
      <c r="J38" s="655">
        <v>47000</v>
      </c>
      <c r="K38" s="656">
        <v>3.6499999999999998E-2</v>
      </c>
      <c r="L38" s="680"/>
      <c r="M38" s="636"/>
      <c r="N38" s="636">
        <v>44922</v>
      </c>
      <c r="O38" s="636" t="s">
        <v>401</v>
      </c>
      <c r="P38" s="637">
        <v>95</v>
      </c>
      <c r="Q38" s="637">
        <v>447</v>
      </c>
    </row>
    <row r="39" spans="1:18" s="657" customFormat="1" ht="20.100000000000001" customHeight="1">
      <c r="A39" s="634">
        <v>37</v>
      </c>
      <c r="B39" s="634" t="s">
        <v>18</v>
      </c>
      <c r="C39" s="634" t="s">
        <v>317</v>
      </c>
      <c r="D39" s="664" t="s">
        <v>333</v>
      </c>
      <c r="E39" s="664" t="s">
        <v>647</v>
      </c>
      <c r="F39" s="536" t="s">
        <v>21</v>
      </c>
      <c r="G39" s="654">
        <v>44937</v>
      </c>
      <c r="H39" s="654">
        <v>45301</v>
      </c>
      <c r="I39" s="653" t="s">
        <v>319</v>
      </c>
      <c r="J39" s="655">
        <v>50000</v>
      </c>
      <c r="K39" s="664" t="s">
        <v>321</v>
      </c>
      <c r="L39" s="654"/>
      <c r="M39" s="636"/>
      <c r="N39" s="636">
        <v>44937</v>
      </c>
      <c r="O39" s="636" t="s">
        <v>401</v>
      </c>
      <c r="P39" s="637">
        <v>80</v>
      </c>
      <c r="Q39" s="637">
        <v>400</v>
      </c>
    </row>
    <row r="40" spans="1:18" s="657" customFormat="1" ht="20.100000000000001" customHeight="1">
      <c r="A40" s="634">
        <v>38</v>
      </c>
      <c r="B40" s="634" t="s">
        <v>18</v>
      </c>
      <c r="C40" s="634" t="s">
        <v>317</v>
      </c>
      <c r="D40" s="653" t="s">
        <v>333</v>
      </c>
      <c r="E40" s="653" t="s">
        <v>1039</v>
      </c>
      <c r="F40" s="653" t="s">
        <v>21</v>
      </c>
      <c r="G40" s="654">
        <v>44866</v>
      </c>
      <c r="H40" s="654">
        <v>45230</v>
      </c>
      <c r="I40" s="653" t="s">
        <v>319</v>
      </c>
      <c r="J40" s="655">
        <v>50000</v>
      </c>
      <c r="K40" s="656">
        <v>3.6499999999999998E-2</v>
      </c>
      <c r="L40" s="654"/>
      <c r="M40" s="636"/>
      <c r="N40" s="636">
        <v>44866</v>
      </c>
      <c r="O40" s="636" t="s">
        <v>401</v>
      </c>
      <c r="P40" s="637">
        <v>151</v>
      </c>
      <c r="Q40" s="637">
        <v>755</v>
      </c>
    </row>
    <row r="41" spans="1:18" s="657" customFormat="1" ht="20.100000000000001" customHeight="1">
      <c r="A41" s="634">
        <v>39</v>
      </c>
      <c r="B41" s="634" t="s">
        <v>18</v>
      </c>
      <c r="C41" s="634" t="s">
        <v>317</v>
      </c>
      <c r="D41" s="664" t="s">
        <v>333</v>
      </c>
      <c r="E41" s="660" t="s">
        <v>931</v>
      </c>
      <c r="F41" s="660" t="s">
        <v>21</v>
      </c>
      <c r="G41" s="661">
        <v>44524</v>
      </c>
      <c r="H41" s="661">
        <v>44888</v>
      </c>
      <c r="I41" s="662" t="s">
        <v>319</v>
      </c>
      <c r="J41" s="663">
        <v>50000</v>
      </c>
      <c r="K41" s="662">
        <v>3.85E-2</v>
      </c>
      <c r="L41" s="654">
        <v>44849</v>
      </c>
      <c r="M41" s="636" t="s">
        <v>399</v>
      </c>
      <c r="N41" s="636" t="s">
        <v>400</v>
      </c>
      <c r="O41" s="636">
        <v>44849</v>
      </c>
      <c r="P41" s="637">
        <v>198</v>
      </c>
      <c r="Q41" s="637">
        <v>1044</v>
      </c>
    </row>
    <row r="42" spans="1:18" s="657" customFormat="1" ht="20.100000000000001" customHeight="1">
      <c r="A42" s="634">
        <v>40</v>
      </c>
      <c r="B42" s="634" t="s">
        <v>18</v>
      </c>
      <c r="C42" s="634" t="s">
        <v>317</v>
      </c>
      <c r="D42" s="653" t="s">
        <v>333</v>
      </c>
      <c r="E42" s="653" t="s">
        <v>931</v>
      </c>
      <c r="F42" s="653" t="s">
        <v>21</v>
      </c>
      <c r="G42" s="654">
        <v>44854</v>
      </c>
      <c r="H42" s="654">
        <v>45218</v>
      </c>
      <c r="I42" s="653" t="s">
        <v>319</v>
      </c>
      <c r="J42" s="655">
        <v>50000</v>
      </c>
      <c r="K42" s="656">
        <v>3.6499999999999998E-2</v>
      </c>
      <c r="L42" s="654"/>
      <c r="M42" s="636"/>
      <c r="N42" s="636">
        <v>44854</v>
      </c>
      <c r="O42" s="636" t="s">
        <v>401</v>
      </c>
      <c r="P42" s="637">
        <v>163</v>
      </c>
      <c r="Q42" s="637">
        <v>815</v>
      </c>
    </row>
    <row r="43" spans="1:18" s="657" customFormat="1" ht="20.100000000000001" customHeight="1">
      <c r="A43" s="634">
        <v>41</v>
      </c>
      <c r="B43" s="634" t="s">
        <v>18</v>
      </c>
      <c r="C43" s="634" t="s">
        <v>317</v>
      </c>
      <c r="D43" s="653" t="s">
        <v>334</v>
      </c>
      <c r="E43" s="653" t="s">
        <v>702</v>
      </c>
      <c r="F43" s="653" t="s">
        <v>21</v>
      </c>
      <c r="G43" s="654">
        <v>44979</v>
      </c>
      <c r="H43" s="654">
        <v>45343</v>
      </c>
      <c r="I43" s="653" t="s">
        <v>319</v>
      </c>
      <c r="J43" s="655">
        <v>50000</v>
      </c>
      <c r="K43" s="656">
        <v>3.6499999999999998E-2</v>
      </c>
      <c r="L43" s="654"/>
      <c r="M43" s="636"/>
      <c r="N43" s="636">
        <v>44979</v>
      </c>
      <c r="O43" s="636" t="s">
        <v>401</v>
      </c>
      <c r="P43" s="637">
        <v>38</v>
      </c>
      <c r="Q43" s="637">
        <v>190</v>
      </c>
    </row>
    <row r="44" spans="1:18" s="657" customFormat="1" ht="20.100000000000001" customHeight="1">
      <c r="A44" s="634">
        <v>42</v>
      </c>
      <c r="B44" s="634" t="s">
        <v>18</v>
      </c>
      <c r="C44" s="634" t="s">
        <v>317</v>
      </c>
      <c r="D44" s="681" t="s">
        <v>334</v>
      </c>
      <c r="E44" s="682" t="s">
        <v>1040</v>
      </c>
      <c r="F44" s="653" t="s">
        <v>21</v>
      </c>
      <c r="G44" s="683">
        <v>45015</v>
      </c>
      <c r="H44" s="683">
        <v>45351</v>
      </c>
      <c r="I44" s="653" t="s">
        <v>319</v>
      </c>
      <c r="J44" s="655">
        <v>50000</v>
      </c>
      <c r="K44" s="656">
        <v>3.6499999999999998E-2</v>
      </c>
      <c r="L44" s="653"/>
      <c r="M44" s="636"/>
      <c r="N44" s="636">
        <v>45015</v>
      </c>
      <c r="O44" s="636" t="s">
        <v>401</v>
      </c>
      <c r="P44" s="637">
        <v>2</v>
      </c>
      <c r="Q44" s="637">
        <v>10</v>
      </c>
    </row>
    <row r="45" spans="1:18" s="657" customFormat="1" ht="20.100000000000001" customHeight="1">
      <c r="A45" s="634">
        <v>43</v>
      </c>
      <c r="B45" s="634" t="s">
        <v>18</v>
      </c>
      <c r="C45" s="634" t="s">
        <v>317</v>
      </c>
      <c r="D45" s="660" t="s">
        <v>334</v>
      </c>
      <c r="E45" s="660" t="s">
        <v>1041</v>
      </c>
      <c r="F45" s="660" t="s">
        <v>21</v>
      </c>
      <c r="G45" s="661">
        <v>44499</v>
      </c>
      <c r="H45" s="661">
        <v>44863</v>
      </c>
      <c r="I45" s="662" t="s">
        <v>319</v>
      </c>
      <c r="J45" s="663">
        <v>50000</v>
      </c>
      <c r="K45" s="662">
        <v>3.85E-2</v>
      </c>
      <c r="L45" s="654">
        <v>44858</v>
      </c>
      <c r="M45" s="636" t="s">
        <v>399</v>
      </c>
      <c r="N45" s="636" t="s">
        <v>400</v>
      </c>
      <c r="O45" s="636">
        <v>44858</v>
      </c>
      <c r="P45" s="637">
        <v>207</v>
      </c>
      <c r="Q45" s="637">
        <v>1092</v>
      </c>
    </row>
    <row r="46" spans="1:18" s="657" customFormat="1" ht="20.100000000000001" customHeight="1">
      <c r="A46" s="634">
        <v>44</v>
      </c>
      <c r="B46" s="634" t="s">
        <v>18</v>
      </c>
      <c r="C46" s="634" t="s">
        <v>317</v>
      </c>
      <c r="D46" s="653" t="s">
        <v>334</v>
      </c>
      <c r="E46" s="653" t="s">
        <v>1041</v>
      </c>
      <c r="F46" s="653" t="s">
        <v>21</v>
      </c>
      <c r="G46" s="654">
        <v>44859</v>
      </c>
      <c r="H46" s="654">
        <v>45223</v>
      </c>
      <c r="I46" s="653" t="s">
        <v>319</v>
      </c>
      <c r="J46" s="655">
        <v>30000</v>
      </c>
      <c r="K46" s="656">
        <v>3.6499999999999998E-2</v>
      </c>
      <c r="L46" s="654"/>
      <c r="M46" s="636"/>
      <c r="N46" s="636">
        <v>44859</v>
      </c>
      <c r="O46" s="636" t="s">
        <v>401</v>
      </c>
      <c r="P46" s="637">
        <v>158</v>
      </c>
      <c r="Q46" s="637">
        <v>474</v>
      </c>
    </row>
    <row r="47" spans="1:18" s="657" customFormat="1" ht="20.100000000000001" customHeight="1">
      <c r="A47" s="634">
        <v>45</v>
      </c>
      <c r="B47" s="634" t="s">
        <v>18</v>
      </c>
      <c r="C47" s="634" t="s">
        <v>317</v>
      </c>
      <c r="D47" s="684" t="s">
        <v>335</v>
      </c>
      <c r="E47" s="684" t="s">
        <v>638</v>
      </c>
      <c r="F47" s="684" t="s">
        <v>26</v>
      </c>
      <c r="G47" s="659" t="s">
        <v>171</v>
      </c>
      <c r="H47" s="654" t="s">
        <v>154</v>
      </c>
      <c r="I47" s="662" t="s">
        <v>155</v>
      </c>
      <c r="J47" s="663">
        <v>50000</v>
      </c>
      <c r="K47" s="662">
        <v>3.7999999999999999E-2</v>
      </c>
      <c r="L47" s="636"/>
      <c r="M47" s="636"/>
      <c r="N47" s="636">
        <v>44652</v>
      </c>
      <c r="O47" s="636" t="s">
        <v>154</v>
      </c>
      <c r="P47" s="637">
        <v>265</v>
      </c>
      <c r="Q47" s="637">
        <v>1379</v>
      </c>
    </row>
    <row r="48" spans="1:18" s="657" customFormat="1" ht="20.100000000000001" customHeight="1">
      <c r="A48" s="634">
        <v>46</v>
      </c>
      <c r="B48" s="634" t="s">
        <v>18</v>
      </c>
      <c r="C48" s="634" t="s">
        <v>317</v>
      </c>
      <c r="D48" s="660" t="s">
        <v>335</v>
      </c>
      <c r="E48" s="660" t="s">
        <v>1042</v>
      </c>
      <c r="F48" s="536" t="s">
        <v>21</v>
      </c>
      <c r="G48" s="661">
        <v>44629</v>
      </c>
      <c r="H48" s="661">
        <v>44993</v>
      </c>
      <c r="I48" s="662" t="s">
        <v>319</v>
      </c>
      <c r="J48" s="663">
        <v>50000</v>
      </c>
      <c r="K48" s="662">
        <v>3.6999999999999998E-2</v>
      </c>
      <c r="L48" s="679">
        <v>44981</v>
      </c>
      <c r="M48" s="636" t="s">
        <v>399</v>
      </c>
      <c r="N48" s="636" t="s">
        <v>400</v>
      </c>
      <c r="O48" s="636">
        <v>44981</v>
      </c>
      <c r="P48" s="637">
        <v>330</v>
      </c>
      <c r="Q48" s="637">
        <v>1673</v>
      </c>
    </row>
    <row r="49" spans="1:17" s="657" customFormat="1" ht="20.100000000000001" customHeight="1">
      <c r="A49" s="634">
        <v>47</v>
      </c>
      <c r="B49" s="634" t="s">
        <v>18</v>
      </c>
      <c r="C49" s="634" t="s">
        <v>317</v>
      </c>
      <c r="D49" s="681" t="s">
        <v>335</v>
      </c>
      <c r="E49" s="681" t="s">
        <v>1042</v>
      </c>
      <c r="F49" s="653" t="s">
        <v>21</v>
      </c>
      <c r="G49" s="683">
        <v>44983</v>
      </c>
      <c r="H49" s="683">
        <v>45347</v>
      </c>
      <c r="I49" s="653" t="s">
        <v>319</v>
      </c>
      <c r="J49" s="655">
        <v>50000</v>
      </c>
      <c r="K49" s="656">
        <v>3.6499999999999998E-2</v>
      </c>
      <c r="L49" s="653"/>
      <c r="M49" s="636"/>
      <c r="N49" s="636">
        <v>44983</v>
      </c>
      <c r="O49" s="636" t="s">
        <v>401</v>
      </c>
      <c r="P49" s="637">
        <v>34</v>
      </c>
      <c r="Q49" s="637">
        <v>170</v>
      </c>
    </row>
    <row r="50" spans="1:17" s="657" customFormat="1" ht="20.100000000000001" customHeight="1">
      <c r="A50" s="634">
        <v>48</v>
      </c>
      <c r="B50" s="634" t="s">
        <v>18</v>
      </c>
      <c r="C50" s="634" t="s">
        <v>317</v>
      </c>
      <c r="D50" s="538" t="s">
        <v>336</v>
      </c>
      <c r="E50" s="660" t="s">
        <v>1043</v>
      </c>
      <c r="F50" s="660" t="s">
        <v>21</v>
      </c>
      <c r="G50" s="661">
        <v>44467</v>
      </c>
      <c r="H50" s="661">
        <v>44831</v>
      </c>
      <c r="I50" s="662" t="s">
        <v>323</v>
      </c>
      <c r="J50" s="663">
        <v>50000</v>
      </c>
      <c r="K50" s="662">
        <v>3.85E-2</v>
      </c>
      <c r="L50" s="659">
        <v>44832</v>
      </c>
      <c r="M50" s="636" t="s">
        <v>402</v>
      </c>
      <c r="N50" s="636" t="s">
        <v>400</v>
      </c>
      <c r="O50" s="636">
        <v>44831</v>
      </c>
      <c r="P50" s="637">
        <v>180</v>
      </c>
      <c r="Q50" s="637">
        <v>949</v>
      </c>
    </row>
    <row r="51" spans="1:17" s="657" customFormat="1" ht="20.100000000000001" customHeight="1">
      <c r="A51" s="634">
        <v>49</v>
      </c>
      <c r="B51" s="634" t="s">
        <v>18</v>
      </c>
      <c r="C51" s="634" t="s">
        <v>317</v>
      </c>
      <c r="D51" s="538" t="s">
        <v>336</v>
      </c>
      <c r="E51" s="295" t="s">
        <v>1043</v>
      </c>
      <c r="F51" s="536" t="s">
        <v>21</v>
      </c>
      <c r="G51" s="661">
        <v>44862</v>
      </c>
      <c r="H51" s="661">
        <v>45226</v>
      </c>
      <c r="I51" s="653" t="s">
        <v>323</v>
      </c>
      <c r="J51" s="655">
        <v>50000</v>
      </c>
      <c r="K51" s="656">
        <v>3.6499999999999998E-2</v>
      </c>
      <c r="L51" s="659"/>
      <c r="M51" s="636"/>
      <c r="N51" s="636">
        <v>44862</v>
      </c>
      <c r="O51" s="636" t="s">
        <v>401</v>
      </c>
      <c r="P51" s="637">
        <v>155</v>
      </c>
      <c r="Q51" s="637">
        <v>775</v>
      </c>
    </row>
    <row r="52" spans="1:17" s="657" customFormat="1" ht="20.100000000000001" customHeight="1">
      <c r="A52" s="634">
        <v>50</v>
      </c>
      <c r="B52" s="634" t="s">
        <v>18</v>
      </c>
      <c r="C52" s="634" t="s">
        <v>317</v>
      </c>
      <c r="D52" s="669" t="s">
        <v>337</v>
      </c>
      <c r="E52" s="669" t="s">
        <v>1044</v>
      </c>
      <c r="F52" s="653" t="s">
        <v>21</v>
      </c>
      <c r="G52" s="654">
        <v>44866</v>
      </c>
      <c r="H52" s="654">
        <v>45230</v>
      </c>
      <c r="I52" s="685" t="s">
        <v>319</v>
      </c>
      <c r="J52" s="655">
        <v>20000</v>
      </c>
      <c r="K52" s="686">
        <v>3.6499999999999998E-2</v>
      </c>
      <c r="L52" s="636"/>
      <c r="M52" s="636"/>
      <c r="N52" s="636">
        <v>44866</v>
      </c>
      <c r="O52" s="636" t="s">
        <v>401</v>
      </c>
      <c r="P52" s="637">
        <v>151</v>
      </c>
      <c r="Q52" s="637">
        <v>302</v>
      </c>
    </row>
    <row r="53" spans="1:17" s="657" customFormat="1" ht="20.100000000000001" customHeight="1">
      <c r="A53" s="634">
        <v>51</v>
      </c>
      <c r="B53" s="634" t="s">
        <v>18</v>
      </c>
      <c r="C53" s="634" t="s">
        <v>317</v>
      </c>
      <c r="D53" s="670" t="s">
        <v>337</v>
      </c>
      <c r="E53" s="670" t="s">
        <v>840</v>
      </c>
      <c r="F53" s="536" t="s">
        <v>21</v>
      </c>
      <c r="G53" s="661">
        <v>44575</v>
      </c>
      <c r="H53" s="661">
        <v>44939</v>
      </c>
      <c r="I53" s="672" t="s">
        <v>319</v>
      </c>
      <c r="J53" s="663">
        <v>50000</v>
      </c>
      <c r="K53" s="672">
        <v>3.7999999999999999E-2</v>
      </c>
      <c r="L53" s="666">
        <v>44937</v>
      </c>
      <c r="M53" s="636" t="s">
        <v>399</v>
      </c>
      <c r="N53" s="636" t="s">
        <v>400</v>
      </c>
      <c r="O53" s="636">
        <v>44937</v>
      </c>
      <c r="P53" s="637">
        <v>286</v>
      </c>
      <c r="Q53" s="637">
        <v>1489</v>
      </c>
    </row>
    <row r="54" spans="1:17" s="657" customFormat="1" ht="20.100000000000001" customHeight="1">
      <c r="A54" s="634">
        <v>52</v>
      </c>
      <c r="B54" s="634" t="s">
        <v>18</v>
      </c>
      <c r="C54" s="634" t="s">
        <v>317</v>
      </c>
      <c r="D54" s="653" t="s">
        <v>337</v>
      </c>
      <c r="E54" s="653" t="s">
        <v>840</v>
      </c>
      <c r="F54" s="536" t="s">
        <v>21</v>
      </c>
      <c r="G54" s="654">
        <v>44939</v>
      </c>
      <c r="H54" s="654">
        <v>45303</v>
      </c>
      <c r="I54" s="653" t="s">
        <v>319</v>
      </c>
      <c r="J54" s="655">
        <v>50000</v>
      </c>
      <c r="K54" s="664" t="s">
        <v>321</v>
      </c>
      <c r="L54" s="654"/>
      <c r="M54" s="636"/>
      <c r="N54" s="636">
        <v>44939</v>
      </c>
      <c r="O54" s="636" t="s">
        <v>401</v>
      </c>
      <c r="P54" s="637">
        <v>78</v>
      </c>
      <c r="Q54" s="637">
        <v>390</v>
      </c>
    </row>
    <row r="55" spans="1:17" s="657" customFormat="1" ht="20.100000000000001" customHeight="1">
      <c r="A55" s="634">
        <v>53</v>
      </c>
      <c r="B55" s="634" t="s">
        <v>18</v>
      </c>
      <c r="C55" s="634" t="s">
        <v>317</v>
      </c>
      <c r="D55" s="660" t="s">
        <v>337</v>
      </c>
      <c r="E55" s="660" t="s">
        <v>576</v>
      </c>
      <c r="F55" s="660" t="s">
        <v>21</v>
      </c>
      <c r="G55" s="661">
        <v>44516</v>
      </c>
      <c r="H55" s="661">
        <v>44880</v>
      </c>
      <c r="I55" s="662" t="s">
        <v>319</v>
      </c>
      <c r="J55" s="663">
        <v>50000</v>
      </c>
      <c r="K55" s="662">
        <v>3.85E-2</v>
      </c>
      <c r="L55" s="654">
        <v>44874</v>
      </c>
      <c r="M55" s="636" t="s">
        <v>399</v>
      </c>
      <c r="N55" s="636" t="s">
        <v>400</v>
      </c>
      <c r="O55" s="636">
        <v>44874</v>
      </c>
      <c r="P55" s="637">
        <v>223</v>
      </c>
      <c r="Q55" s="637">
        <v>1176</v>
      </c>
    </row>
    <row r="56" spans="1:17" s="657" customFormat="1" ht="20.100000000000001" customHeight="1">
      <c r="A56" s="634">
        <v>54</v>
      </c>
      <c r="B56" s="634" t="s">
        <v>18</v>
      </c>
      <c r="C56" s="634" t="s">
        <v>317</v>
      </c>
      <c r="D56" s="673" t="s">
        <v>337</v>
      </c>
      <c r="E56" s="653" t="s">
        <v>576</v>
      </c>
      <c r="F56" s="653" t="s">
        <v>21</v>
      </c>
      <c r="G56" s="654">
        <v>44883</v>
      </c>
      <c r="H56" s="654">
        <v>45247</v>
      </c>
      <c r="I56" s="653" t="s">
        <v>319</v>
      </c>
      <c r="J56" s="655">
        <v>50000</v>
      </c>
      <c r="K56" s="656">
        <v>3.6499999999999998E-2</v>
      </c>
      <c r="L56" s="654"/>
      <c r="M56" s="636"/>
      <c r="N56" s="636">
        <v>44883</v>
      </c>
      <c r="O56" s="636" t="s">
        <v>401</v>
      </c>
      <c r="P56" s="637">
        <v>134</v>
      </c>
      <c r="Q56" s="637">
        <v>670</v>
      </c>
    </row>
    <row r="57" spans="1:17" s="657" customFormat="1" ht="20.100000000000001" customHeight="1">
      <c r="A57" s="634">
        <v>55</v>
      </c>
      <c r="B57" s="634" t="s">
        <v>18</v>
      </c>
      <c r="C57" s="634" t="s">
        <v>317</v>
      </c>
      <c r="D57" s="660" t="s">
        <v>337</v>
      </c>
      <c r="E57" s="660" t="s">
        <v>1045</v>
      </c>
      <c r="F57" s="660" t="s">
        <v>21</v>
      </c>
      <c r="G57" s="661">
        <v>44518</v>
      </c>
      <c r="H57" s="661">
        <v>44882</v>
      </c>
      <c r="I57" s="662" t="s">
        <v>319</v>
      </c>
      <c r="J57" s="663">
        <v>50000</v>
      </c>
      <c r="K57" s="662">
        <v>3.85E-2</v>
      </c>
      <c r="L57" s="654">
        <v>44882</v>
      </c>
      <c r="M57" s="636" t="s">
        <v>399</v>
      </c>
      <c r="N57" s="636" t="s">
        <v>400</v>
      </c>
      <c r="O57" s="636">
        <v>44882</v>
      </c>
      <c r="P57" s="637">
        <v>231</v>
      </c>
      <c r="Q57" s="637">
        <v>1218</v>
      </c>
    </row>
    <row r="58" spans="1:17" s="657" customFormat="1" ht="20.100000000000001" customHeight="1">
      <c r="A58" s="634">
        <v>56</v>
      </c>
      <c r="B58" s="634" t="s">
        <v>18</v>
      </c>
      <c r="C58" s="634" t="s">
        <v>317</v>
      </c>
      <c r="D58" s="660" t="s">
        <v>337</v>
      </c>
      <c r="E58" s="660" t="s">
        <v>445</v>
      </c>
      <c r="F58" s="660" t="s">
        <v>21</v>
      </c>
      <c r="G58" s="661">
        <v>44379</v>
      </c>
      <c r="H58" s="661">
        <v>44743</v>
      </c>
      <c r="I58" s="662" t="s">
        <v>319</v>
      </c>
      <c r="J58" s="663">
        <v>50000</v>
      </c>
      <c r="K58" s="662">
        <v>3.85E-2</v>
      </c>
      <c r="L58" s="654">
        <v>44743</v>
      </c>
      <c r="M58" s="636" t="s">
        <v>399</v>
      </c>
      <c r="N58" s="636" t="s">
        <v>400</v>
      </c>
      <c r="O58" s="636">
        <v>44743</v>
      </c>
      <c r="P58" s="637">
        <v>92</v>
      </c>
      <c r="Q58" s="637">
        <v>485</v>
      </c>
    </row>
    <row r="59" spans="1:17" s="657" customFormat="1" ht="20.100000000000001" customHeight="1">
      <c r="A59" s="634">
        <v>57</v>
      </c>
      <c r="B59" s="634" t="s">
        <v>18</v>
      </c>
      <c r="C59" s="634" t="s">
        <v>317</v>
      </c>
      <c r="D59" s="673" t="s">
        <v>337</v>
      </c>
      <c r="E59" s="653" t="s">
        <v>445</v>
      </c>
      <c r="F59" s="536" t="s">
        <v>21</v>
      </c>
      <c r="G59" s="654">
        <v>44744</v>
      </c>
      <c r="H59" s="654">
        <v>45108</v>
      </c>
      <c r="I59" s="653" t="s">
        <v>319</v>
      </c>
      <c r="J59" s="655">
        <v>50000</v>
      </c>
      <c r="K59" s="656">
        <v>3.6999999999999998E-2</v>
      </c>
      <c r="L59" s="676"/>
      <c r="M59" s="636"/>
      <c r="N59" s="636">
        <v>44744</v>
      </c>
      <c r="O59" s="636" t="s">
        <v>401</v>
      </c>
      <c r="P59" s="637">
        <v>273</v>
      </c>
      <c r="Q59" s="637">
        <v>1384</v>
      </c>
    </row>
    <row r="60" spans="1:17" s="657" customFormat="1" ht="20.100000000000001" customHeight="1">
      <c r="A60" s="634">
        <v>58</v>
      </c>
      <c r="B60" s="634" t="s">
        <v>18</v>
      </c>
      <c r="C60" s="634" t="s">
        <v>317</v>
      </c>
      <c r="D60" s="653" t="s">
        <v>338</v>
      </c>
      <c r="E60" s="653" t="s">
        <v>1046</v>
      </c>
      <c r="F60" s="653" t="s">
        <v>21</v>
      </c>
      <c r="G60" s="654">
        <v>44968</v>
      </c>
      <c r="H60" s="654">
        <v>45332</v>
      </c>
      <c r="I60" s="653" t="s">
        <v>319</v>
      </c>
      <c r="J60" s="655">
        <v>50000</v>
      </c>
      <c r="K60" s="664" t="s">
        <v>321</v>
      </c>
      <c r="L60" s="654"/>
      <c r="M60" s="636"/>
      <c r="N60" s="636">
        <v>44968</v>
      </c>
      <c r="O60" s="636" t="s">
        <v>401</v>
      </c>
      <c r="P60" s="637">
        <v>49</v>
      </c>
      <c r="Q60" s="637">
        <v>245</v>
      </c>
    </row>
    <row r="61" spans="1:17" s="657" customFormat="1" ht="20.100000000000001" customHeight="1">
      <c r="A61" s="634">
        <v>59</v>
      </c>
      <c r="B61" s="634" t="s">
        <v>18</v>
      </c>
      <c r="C61" s="634" t="s">
        <v>317</v>
      </c>
      <c r="D61" s="653" t="s">
        <v>338</v>
      </c>
      <c r="E61" s="660" t="s">
        <v>931</v>
      </c>
      <c r="F61" s="660" t="s">
        <v>21</v>
      </c>
      <c r="G61" s="661">
        <v>44491</v>
      </c>
      <c r="H61" s="661">
        <v>44855</v>
      </c>
      <c r="I61" s="662" t="s">
        <v>319</v>
      </c>
      <c r="J61" s="663">
        <v>50000</v>
      </c>
      <c r="K61" s="662">
        <v>3.85E-2</v>
      </c>
      <c r="L61" s="654">
        <v>44855</v>
      </c>
      <c r="M61" s="636" t="s">
        <v>399</v>
      </c>
      <c r="N61" s="636" t="s">
        <v>400</v>
      </c>
      <c r="O61" s="636">
        <v>44855</v>
      </c>
      <c r="P61" s="637">
        <v>204</v>
      </c>
      <c r="Q61" s="637">
        <v>1076</v>
      </c>
    </row>
    <row r="62" spans="1:17" s="688" customFormat="1" ht="20.100000000000001" customHeight="1">
      <c r="A62" s="743" t="s">
        <v>37</v>
      </c>
      <c r="B62" s="744"/>
      <c r="C62" s="744"/>
      <c r="D62" s="744"/>
      <c r="E62" s="744"/>
      <c r="F62" s="744"/>
      <c r="G62" s="744"/>
      <c r="H62" s="744"/>
      <c r="I62" s="745"/>
      <c r="J62" s="687">
        <f>SUM(J3:J61)</f>
        <v>2794000</v>
      </c>
      <c r="K62" s="641"/>
      <c r="L62" s="641"/>
      <c r="M62" s="641"/>
      <c r="N62" s="641"/>
      <c r="O62" s="641"/>
      <c r="P62" s="641"/>
      <c r="Q62" s="687">
        <f>SUM(Q3:Q61)</f>
        <v>48148</v>
      </c>
    </row>
    <row r="63" spans="1:17">
      <c r="J63" s="642"/>
    </row>
  </sheetData>
  <autoFilter ref="A2:T62"/>
  <mergeCells count="2">
    <mergeCell ref="A1:Q1"/>
    <mergeCell ref="A62:I62"/>
  </mergeCells>
  <phoneticPr fontId="16" type="noConversion"/>
  <pageMargins left="0.74803149606299213" right="0.74803149606299213" top="0.82677165354330717" bottom="0.86614173228346458" header="0.51181102362204722" footer="0.51181102362204722"/>
  <pageSetup paperSize="9" scale="80" fitToHeight="0" orientation="landscape" r:id="rId1"/>
  <headerFooter scaleWithDoc="0" alignWithMargins="0">
    <oddFooter>&amp;C
第&amp;P页 共&amp;N页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2"/>
  <dimension ref="A1:Q35"/>
  <sheetViews>
    <sheetView workbookViewId="0">
      <pane ySplit="2" topLeftCell="A3" activePane="bottomLeft" state="frozen"/>
      <selection activeCell="H27" sqref="H27"/>
      <selection pane="bottomLeft" activeCell="R3" sqref="R3:R24"/>
    </sheetView>
  </sheetViews>
  <sheetFormatPr defaultColWidth="9" defaultRowHeight="13.5"/>
  <cols>
    <col min="1" max="1" width="4" style="540" customWidth="1"/>
    <col min="2" max="2" width="5.875" style="540" hidden="1" customWidth="1"/>
    <col min="3" max="3" width="8.5" style="540" hidden="1" customWidth="1"/>
    <col min="4" max="4" width="9" style="540"/>
    <col min="5" max="5" width="8" style="540" customWidth="1"/>
    <col min="6" max="6" width="8.25" style="540" customWidth="1"/>
    <col min="7" max="8" width="9.75" style="540" customWidth="1"/>
    <col min="9" max="9" width="11.75" style="540" customWidth="1"/>
    <col min="10" max="10" width="11.5" style="565" customWidth="1"/>
    <col min="11" max="11" width="6.5" style="540" customWidth="1"/>
    <col min="12" max="12" width="10" style="566" customWidth="1"/>
    <col min="13" max="13" width="10.875" style="540" hidden="1" customWidth="1"/>
    <col min="14" max="15" width="10.125" style="567" customWidth="1"/>
    <col min="16" max="16" width="5.625" style="540" customWidth="1"/>
    <col min="17" max="17" width="7" style="540" customWidth="1"/>
    <col min="18" max="16384" width="9" style="540"/>
  </cols>
  <sheetData>
    <row r="1" spans="1:17" ht="27.75" customHeight="1">
      <c r="A1" s="746" t="s">
        <v>339</v>
      </c>
      <c r="B1" s="746"/>
      <c r="C1" s="746"/>
      <c r="D1" s="746"/>
      <c r="E1" s="746"/>
      <c r="F1" s="746"/>
      <c r="G1" s="746"/>
      <c r="H1" s="746"/>
      <c r="I1" s="746"/>
      <c r="J1" s="747"/>
      <c r="K1" s="746"/>
      <c r="L1" s="746"/>
      <c r="M1" s="746"/>
      <c r="N1" s="746"/>
      <c r="O1" s="746"/>
      <c r="P1" s="746"/>
      <c r="Q1" s="746"/>
    </row>
    <row r="2" spans="1:17" ht="30.75" customHeight="1">
      <c r="A2" s="541" t="s">
        <v>1</v>
      </c>
      <c r="B2" s="541" t="s">
        <v>2</v>
      </c>
      <c r="C2" s="542" t="s">
        <v>3</v>
      </c>
      <c r="D2" s="542" t="s">
        <v>4</v>
      </c>
      <c r="E2" s="542" t="s">
        <v>5</v>
      </c>
      <c r="F2" s="542" t="s">
        <v>6</v>
      </c>
      <c r="G2" s="543" t="s">
        <v>7</v>
      </c>
      <c r="H2" s="543" t="s">
        <v>8</v>
      </c>
      <c r="I2" s="542" t="s">
        <v>9</v>
      </c>
      <c r="J2" s="544" t="s">
        <v>10</v>
      </c>
      <c r="K2" s="545" t="s">
        <v>11</v>
      </c>
      <c r="L2" s="546" t="s">
        <v>12</v>
      </c>
      <c r="M2" s="546" t="s">
        <v>13</v>
      </c>
      <c r="N2" s="547" t="s">
        <v>14</v>
      </c>
      <c r="O2" s="547" t="s">
        <v>15</v>
      </c>
      <c r="P2" s="548" t="s">
        <v>16</v>
      </c>
      <c r="Q2" s="549" t="s">
        <v>17</v>
      </c>
    </row>
    <row r="3" spans="1:17" s="554" customFormat="1" ht="18" customHeight="1">
      <c r="A3" s="550">
        <v>1</v>
      </c>
      <c r="B3" s="550" t="s">
        <v>18</v>
      </c>
      <c r="C3" s="550" t="s">
        <v>340</v>
      </c>
      <c r="D3" s="550" t="s">
        <v>341</v>
      </c>
      <c r="E3" s="550" t="s">
        <v>1047</v>
      </c>
      <c r="F3" s="550" t="s">
        <v>21</v>
      </c>
      <c r="G3" s="537">
        <v>44866</v>
      </c>
      <c r="H3" s="489">
        <v>45230</v>
      </c>
      <c r="I3" s="550" t="s">
        <v>342</v>
      </c>
      <c r="J3" s="551">
        <v>50000</v>
      </c>
      <c r="K3" s="552">
        <v>3.6499999999999998E-2</v>
      </c>
      <c r="L3" s="553"/>
      <c r="M3" s="550" t="s">
        <v>399</v>
      </c>
      <c r="N3" s="553">
        <v>44866</v>
      </c>
      <c r="O3" s="553">
        <v>45016</v>
      </c>
      <c r="P3" s="550">
        <v>151</v>
      </c>
      <c r="Q3" s="550">
        <v>755</v>
      </c>
    </row>
    <row r="4" spans="1:17" s="554" customFormat="1" ht="18" customHeight="1">
      <c r="A4" s="550">
        <v>2</v>
      </c>
      <c r="B4" s="550" t="s">
        <v>18</v>
      </c>
      <c r="C4" s="550" t="s">
        <v>340</v>
      </c>
      <c r="D4" s="550" t="s">
        <v>343</v>
      </c>
      <c r="E4" s="550" t="s">
        <v>1048</v>
      </c>
      <c r="F4" s="550" t="s">
        <v>21</v>
      </c>
      <c r="G4" s="553">
        <v>44568</v>
      </c>
      <c r="H4" s="553">
        <v>44932</v>
      </c>
      <c r="I4" s="550" t="s">
        <v>342</v>
      </c>
      <c r="J4" s="551">
        <v>40000</v>
      </c>
      <c r="K4" s="552">
        <v>3.7999999999999999E-2</v>
      </c>
      <c r="L4" s="553">
        <v>44916</v>
      </c>
      <c r="M4" s="550" t="s">
        <v>399</v>
      </c>
      <c r="N4" s="550" t="s">
        <v>400</v>
      </c>
      <c r="O4" s="553">
        <v>44916</v>
      </c>
      <c r="P4" s="550">
        <v>265</v>
      </c>
      <c r="Q4" s="550">
        <v>1104</v>
      </c>
    </row>
    <row r="5" spans="1:17" s="554" customFormat="1" ht="18" customHeight="1">
      <c r="A5" s="550">
        <v>3</v>
      </c>
      <c r="B5" s="550" t="s">
        <v>18</v>
      </c>
      <c r="C5" s="492" t="s">
        <v>340</v>
      </c>
      <c r="D5" s="492" t="s">
        <v>343</v>
      </c>
      <c r="E5" s="492" t="s">
        <v>1048</v>
      </c>
      <c r="F5" s="550" t="s">
        <v>21</v>
      </c>
      <c r="G5" s="537">
        <v>44985</v>
      </c>
      <c r="H5" s="489">
        <v>45349</v>
      </c>
      <c r="I5" s="550" t="s">
        <v>342</v>
      </c>
      <c r="J5" s="551">
        <v>40000</v>
      </c>
      <c r="K5" s="552">
        <v>3.6499999999999998E-2</v>
      </c>
      <c r="L5" s="492"/>
      <c r="M5" s="550" t="s">
        <v>399</v>
      </c>
      <c r="N5" s="553">
        <v>44985</v>
      </c>
      <c r="O5" s="553">
        <v>45016</v>
      </c>
      <c r="P5" s="550">
        <v>32</v>
      </c>
      <c r="Q5" s="550">
        <v>128</v>
      </c>
    </row>
    <row r="6" spans="1:17" s="554" customFormat="1" ht="18" customHeight="1">
      <c r="A6" s="550">
        <v>4</v>
      </c>
      <c r="B6" s="550" t="s">
        <v>18</v>
      </c>
      <c r="C6" s="550" t="s">
        <v>340</v>
      </c>
      <c r="D6" s="550" t="s">
        <v>343</v>
      </c>
      <c r="E6" s="550" t="s">
        <v>1049</v>
      </c>
      <c r="F6" s="550" t="s">
        <v>21</v>
      </c>
      <c r="G6" s="537">
        <v>44981</v>
      </c>
      <c r="H6" s="489">
        <v>45346</v>
      </c>
      <c r="I6" s="550" t="s">
        <v>342</v>
      </c>
      <c r="J6" s="551">
        <v>50000</v>
      </c>
      <c r="K6" s="552">
        <v>3.6499999999999998E-2</v>
      </c>
      <c r="L6" s="553"/>
      <c r="M6" s="550" t="s">
        <v>399</v>
      </c>
      <c r="N6" s="553">
        <v>44981</v>
      </c>
      <c r="O6" s="553">
        <v>45016</v>
      </c>
      <c r="P6" s="550">
        <v>36</v>
      </c>
      <c r="Q6" s="550">
        <v>180</v>
      </c>
    </row>
    <row r="7" spans="1:17" s="554" customFormat="1" ht="18" customHeight="1">
      <c r="A7" s="550">
        <v>5</v>
      </c>
      <c r="B7" s="550" t="s">
        <v>18</v>
      </c>
      <c r="C7" s="550" t="s">
        <v>340</v>
      </c>
      <c r="D7" s="550" t="s">
        <v>343</v>
      </c>
      <c r="E7" s="550" t="s">
        <v>1050</v>
      </c>
      <c r="F7" s="550" t="s">
        <v>30</v>
      </c>
      <c r="G7" s="537">
        <v>44711</v>
      </c>
      <c r="H7" s="489">
        <v>45075</v>
      </c>
      <c r="I7" s="550" t="s">
        <v>342</v>
      </c>
      <c r="J7" s="551">
        <v>50000</v>
      </c>
      <c r="K7" s="552">
        <v>3.6999999999999998E-2</v>
      </c>
      <c r="L7" s="553"/>
      <c r="M7" s="550" t="s">
        <v>399</v>
      </c>
      <c r="N7" s="553">
        <v>44711</v>
      </c>
      <c r="O7" s="553">
        <v>45016</v>
      </c>
      <c r="P7" s="550">
        <v>306</v>
      </c>
      <c r="Q7" s="550">
        <v>1551</v>
      </c>
    </row>
    <row r="8" spans="1:17" s="554" customFormat="1" ht="18" customHeight="1">
      <c r="A8" s="550">
        <v>6</v>
      </c>
      <c r="B8" s="550" t="s">
        <v>18</v>
      </c>
      <c r="C8" s="550" t="s">
        <v>340</v>
      </c>
      <c r="D8" s="550" t="s">
        <v>344</v>
      </c>
      <c r="E8" s="550" t="s">
        <v>989</v>
      </c>
      <c r="F8" s="550" t="s">
        <v>21</v>
      </c>
      <c r="G8" s="553">
        <v>44568</v>
      </c>
      <c r="H8" s="553">
        <v>44932</v>
      </c>
      <c r="I8" s="550" t="s">
        <v>342</v>
      </c>
      <c r="J8" s="551">
        <v>30000</v>
      </c>
      <c r="K8" s="552">
        <v>3.7999999999999999E-2</v>
      </c>
      <c r="L8" s="553">
        <v>44930</v>
      </c>
      <c r="M8" s="550" t="s">
        <v>399</v>
      </c>
      <c r="N8" s="550" t="s">
        <v>400</v>
      </c>
      <c r="O8" s="553">
        <v>44930</v>
      </c>
      <c r="P8" s="550">
        <v>279</v>
      </c>
      <c r="Q8" s="550">
        <v>871</v>
      </c>
    </row>
    <row r="9" spans="1:17" s="554" customFormat="1" ht="18" customHeight="1">
      <c r="A9" s="550">
        <v>7</v>
      </c>
      <c r="B9" s="550" t="s">
        <v>18</v>
      </c>
      <c r="C9" s="550" t="s">
        <v>340</v>
      </c>
      <c r="D9" s="550" t="s">
        <v>345</v>
      </c>
      <c r="E9" s="550" t="s">
        <v>447</v>
      </c>
      <c r="F9" s="550" t="s">
        <v>21</v>
      </c>
      <c r="G9" s="553">
        <v>44567</v>
      </c>
      <c r="H9" s="553">
        <v>44931</v>
      </c>
      <c r="I9" s="550" t="s">
        <v>342</v>
      </c>
      <c r="J9" s="551">
        <v>50000</v>
      </c>
      <c r="K9" s="552">
        <v>3.7999999999999999E-2</v>
      </c>
      <c r="L9" s="553">
        <v>44927</v>
      </c>
      <c r="M9" s="550" t="s">
        <v>399</v>
      </c>
      <c r="N9" s="550" t="s">
        <v>400</v>
      </c>
      <c r="O9" s="553">
        <v>44927</v>
      </c>
      <c r="P9" s="550">
        <v>276</v>
      </c>
      <c r="Q9" s="550">
        <v>1437</v>
      </c>
    </row>
    <row r="10" spans="1:17" s="554" customFormat="1" ht="18" customHeight="1">
      <c r="A10" s="550">
        <v>8</v>
      </c>
      <c r="B10" s="550" t="s">
        <v>18</v>
      </c>
      <c r="C10" s="550" t="s">
        <v>340</v>
      </c>
      <c r="D10" s="550" t="s">
        <v>345</v>
      </c>
      <c r="E10" s="550" t="s">
        <v>447</v>
      </c>
      <c r="F10" s="550" t="s">
        <v>21</v>
      </c>
      <c r="G10" s="537">
        <v>44979</v>
      </c>
      <c r="H10" s="489">
        <v>45343</v>
      </c>
      <c r="I10" s="550" t="s">
        <v>342</v>
      </c>
      <c r="J10" s="551">
        <v>50000</v>
      </c>
      <c r="K10" s="552">
        <v>3.6499999999999998E-2</v>
      </c>
      <c r="L10" s="553"/>
      <c r="M10" s="550" t="s">
        <v>399</v>
      </c>
      <c r="N10" s="553">
        <v>44979</v>
      </c>
      <c r="O10" s="553">
        <v>45016</v>
      </c>
      <c r="P10" s="550">
        <v>38</v>
      </c>
      <c r="Q10" s="550">
        <v>190</v>
      </c>
    </row>
    <row r="11" spans="1:17" s="554" customFormat="1" ht="18" customHeight="1">
      <c r="A11" s="550">
        <v>9</v>
      </c>
      <c r="B11" s="550" t="s">
        <v>18</v>
      </c>
      <c r="C11" s="550" t="s">
        <v>340</v>
      </c>
      <c r="D11" s="550" t="s">
        <v>312</v>
      </c>
      <c r="E11" s="550" t="s">
        <v>408</v>
      </c>
      <c r="F11" s="550" t="s">
        <v>21</v>
      </c>
      <c r="G11" s="537">
        <v>44866</v>
      </c>
      <c r="H11" s="489">
        <v>45230</v>
      </c>
      <c r="I11" s="550" t="s">
        <v>342</v>
      </c>
      <c r="J11" s="551">
        <v>50000</v>
      </c>
      <c r="K11" s="552">
        <v>3.6499999999999998E-2</v>
      </c>
      <c r="L11" s="553"/>
      <c r="M11" s="550" t="s">
        <v>399</v>
      </c>
      <c r="N11" s="553">
        <v>44866</v>
      </c>
      <c r="O11" s="553">
        <v>45016</v>
      </c>
      <c r="P11" s="550">
        <v>151</v>
      </c>
      <c r="Q11" s="550">
        <v>755</v>
      </c>
    </row>
    <row r="12" spans="1:17" s="554" customFormat="1" ht="18" customHeight="1">
      <c r="A12" s="550">
        <v>10</v>
      </c>
      <c r="B12" s="550" t="s">
        <v>18</v>
      </c>
      <c r="C12" s="492" t="s">
        <v>340</v>
      </c>
      <c r="D12" s="492" t="s">
        <v>312</v>
      </c>
      <c r="E12" s="492" t="s">
        <v>1051</v>
      </c>
      <c r="F12" s="550" t="s">
        <v>21</v>
      </c>
      <c r="G12" s="537">
        <v>45007</v>
      </c>
      <c r="H12" s="489">
        <v>45372</v>
      </c>
      <c r="I12" s="550" t="s">
        <v>342</v>
      </c>
      <c r="J12" s="551">
        <v>50000</v>
      </c>
      <c r="K12" s="552">
        <v>3.6499999999999998E-2</v>
      </c>
      <c r="L12" s="492"/>
      <c r="M12" s="550" t="s">
        <v>399</v>
      </c>
      <c r="N12" s="553">
        <v>45007</v>
      </c>
      <c r="O12" s="553">
        <v>45016</v>
      </c>
      <c r="P12" s="550">
        <v>10</v>
      </c>
      <c r="Q12" s="550">
        <v>50</v>
      </c>
    </row>
    <row r="13" spans="1:17" s="554" customFormat="1" ht="18" customHeight="1">
      <c r="A13" s="550">
        <v>11</v>
      </c>
      <c r="B13" s="550" t="s">
        <v>18</v>
      </c>
      <c r="C13" s="492" t="s">
        <v>340</v>
      </c>
      <c r="D13" s="492" t="s">
        <v>312</v>
      </c>
      <c r="E13" s="492" t="s">
        <v>1052</v>
      </c>
      <c r="F13" s="550" t="s">
        <v>21</v>
      </c>
      <c r="G13" s="537">
        <v>45007</v>
      </c>
      <c r="H13" s="489">
        <v>45372</v>
      </c>
      <c r="I13" s="550" t="s">
        <v>342</v>
      </c>
      <c r="J13" s="551">
        <v>50000</v>
      </c>
      <c r="K13" s="552">
        <v>3.6499999999999998E-2</v>
      </c>
      <c r="L13" s="492"/>
      <c r="M13" s="550" t="s">
        <v>399</v>
      </c>
      <c r="N13" s="553">
        <v>45007</v>
      </c>
      <c r="O13" s="553">
        <v>45016</v>
      </c>
      <c r="P13" s="550">
        <v>10</v>
      </c>
      <c r="Q13" s="550">
        <v>50</v>
      </c>
    </row>
    <row r="14" spans="1:17" s="554" customFormat="1" ht="18" customHeight="1">
      <c r="A14" s="550">
        <v>12</v>
      </c>
      <c r="B14" s="550" t="s">
        <v>18</v>
      </c>
      <c r="C14" s="550" t="s">
        <v>340</v>
      </c>
      <c r="D14" s="555" t="s">
        <v>346</v>
      </c>
      <c r="E14" s="555" t="s">
        <v>1053</v>
      </c>
      <c r="F14" s="550" t="s">
        <v>21</v>
      </c>
      <c r="G14" s="537">
        <v>44872</v>
      </c>
      <c r="H14" s="489">
        <v>45237</v>
      </c>
      <c r="I14" s="550" t="s">
        <v>342</v>
      </c>
      <c r="J14" s="551">
        <v>50000</v>
      </c>
      <c r="K14" s="552">
        <v>3.6499999999999998E-2</v>
      </c>
      <c r="L14" s="553"/>
      <c r="M14" s="550" t="s">
        <v>399</v>
      </c>
      <c r="N14" s="553">
        <v>44872</v>
      </c>
      <c r="O14" s="553">
        <v>45016</v>
      </c>
      <c r="P14" s="550">
        <v>145</v>
      </c>
      <c r="Q14" s="550">
        <v>725</v>
      </c>
    </row>
    <row r="15" spans="1:17" s="554" customFormat="1" ht="18" customHeight="1">
      <c r="A15" s="550">
        <v>13</v>
      </c>
      <c r="B15" s="550" t="s">
        <v>18</v>
      </c>
      <c r="C15" s="550" t="s">
        <v>340</v>
      </c>
      <c r="D15" s="550" t="s">
        <v>346</v>
      </c>
      <c r="E15" s="550" t="s">
        <v>1054</v>
      </c>
      <c r="F15" s="550" t="s">
        <v>21</v>
      </c>
      <c r="G15" s="537">
        <v>44937</v>
      </c>
      <c r="H15" s="489">
        <v>45301</v>
      </c>
      <c r="I15" s="550" t="s">
        <v>342</v>
      </c>
      <c r="J15" s="551">
        <v>50000</v>
      </c>
      <c r="K15" s="552">
        <v>3.6499999999999998E-2</v>
      </c>
      <c r="L15" s="553"/>
      <c r="M15" s="550" t="s">
        <v>399</v>
      </c>
      <c r="N15" s="553">
        <v>44937</v>
      </c>
      <c r="O15" s="553">
        <v>45016</v>
      </c>
      <c r="P15" s="550">
        <v>80</v>
      </c>
      <c r="Q15" s="550">
        <v>400</v>
      </c>
    </row>
    <row r="16" spans="1:17" s="554" customFormat="1" ht="18" customHeight="1">
      <c r="A16" s="550">
        <v>14</v>
      </c>
      <c r="B16" s="550" t="s">
        <v>18</v>
      </c>
      <c r="C16" s="492" t="s">
        <v>340</v>
      </c>
      <c r="D16" s="492" t="s">
        <v>347</v>
      </c>
      <c r="E16" s="492" t="s">
        <v>1055</v>
      </c>
      <c r="F16" s="492" t="s">
        <v>30</v>
      </c>
      <c r="G16" s="492" t="s">
        <v>348</v>
      </c>
      <c r="H16" s="492" t="s">
        <v>349</v>
      </c>
      <c r="I16" s="492" t="s">
        <v>155</v>
      </c>
      <c r="J16" s="556">
        <v>50000</v>
      </c>
      <c r="K16" s="552">
        <v>3.6999999999999998E-2</v>
      </c>
      <c r="L16" s="553">
        <v>44935</v>
      </c>
      <c r="M16" s="550" t="s">
        <v>399</v>
      </c>
      <c r="N16" s="553">
        <v>44652</v>
      </c>
      <c r="O16" s="553">
        <v>44935</v>
      </c>
      <c r="P16" s="550">
        <v>284</v>
      </c>
      <c r="Q16" s="550">
        <v>1439</v>
      </c>
    </row>
    <row r="17" spans="1:17" s="554" customFormat="1" ht="18" customHeight="1">
      <c r="A17" s="550">
        <v>15</v>
      </c>
      <c r="B17" s="550" t="s">
        <v>18</v>
      </c>
      <c r="C17" s="492" t="s">
        <v>340</v>
      </c>
      <c r="D17" s="492" t="s">
        <v>347</v>
      </c>
      <c r="E17" s="492" t="s">
        <v>1056</v>
      </c>
      <c r="F17" s="492" t="s">
        <v>30</v>
      </c>
      <c r="G17" s="492" t="s">
        <v>348</v>
      </c>
      <c r="H17" s="492" t="s">
        <v>349</v>
      </c>
      <c r="I17" s="492" t="s">
        <v>155</v>
      </c>
      <c r="J17" s="556">
        <v>50000</v>
      </c>
      <c r="K17" s="552">
        <v>3.6999999999999998E-2</v>
      </c>
      <c r="L17" s="553">
        <v>44951</v>
      </c>
      <c r="M17" s="550" t="s">
        <v>402</v>
      </c>
      <c r="N17" s="553">
        <v>44652</v>
      </c>
      <c r="O17" s="553" t="s">
        <v>349</v>
      </c>
      <c r="P17" s="550">
        <v>299</v>
      </c>
      <c r="Q17" s="550">
        <v>1515</v>
      </c>
    </row>
    <row r="18" spans="1:17" s="554" customFormat="1" ht="18" customHeight="1">
      <c r="A18" s="550">
        <v>16</v>
      </c>
      <c r="B18" s="550" t="s">
        <v>18</v>
      </c>
      <c r="C18" s="550" t="s">
        <v>340</v>
      </c>
      <c r="D18" s="550" t="s">
        <v>216</v>
      </c>
      <c r="E18" s="550" t="s">
        <v>522</v>
      </c>
      <c r="F18" s="550" t="s">
        <v>21</v>
      </c>
      <c r="G18" s="553">
        <v>44567</v>
      </c>
      <c r="H18" s="553">
        <v>44931</v>
      </c>
      <c r="I18" s="550" t="s">
        <v>342</v>
      </c>
      <c r="J18" s="551">
        <v>50000</v>
      </c>
      <c r="K18" s="552">
        <v>3.7999999999999999E-2</v>
      </c>
      <c r="L18" s="553">
        <v>44928</v>
      </c>
      <c r="M18" s="550" t="s">
        <v>399</v>
      </c>
      <c r="N18" s="550" t="s">
        <v>400</v>
      </c>
      <c r="O18" s="553">
        <v>44928</v>
      </c>
      <c r="P18" s="550">
        <v>277</v>
      </c>
      <c r="Q18" s="550">
        <v>1442</v>
      </c>
    </row>
    <row r="19" spans="1:17" s="554" customFormat="1" ht="18" customHeight="1">
      <c r="A19" s="550">
        <v>17</v>
      </c>
      <c r="B19" s="550" t="s">
        <v>18</v>
      </c>
      <c r="C19" s="550" t="s">
        <v>340</v>
      </c>
      <c r="D19" s="550" t="s">
        <v>216</v>
      </c>
      <c r="E19" s="550" t="s">
        <v>522</v>
      </c>
      <c r="F19" s="550" t="s">
        <v>21</v>
      </c>
      <c r="G19" s="537">
        <v>44940</v>
      </c>
      <c r="H19" s="489">
        <v>45305</v>
      </c>
      <c r="I19" s="550" t="s">
        <v>342</v>
      </c>
      <c r="J19" s="551">
        <v>50000</v>
      </c>
      <c r="K19" s="552">
        <v>3.6499999999999998E-2</v>
      </c>
      <c r="L19" s="553"/>
      <c r="M19" s="550" t="s">
        <v>399</v>
      </c>
      <c r="N19" s="553">
        <v>44940</v>
      </c>
      <c r="O19" s="553">
        <v>45016</v>
      </c>
      <c r="P19" s="550">
        <v>77</v>
      </c>
      <c r="Q19" s="550">
        <v>385</v>
      </c>
    </row>
    <row r="20" spans="1:17" s="554" customFormat="1" ht="18" customHeight="1">
      <c r="A20" s="550">
        <v>18</v>
      </c>
      <c r="B20" s="550" t="s">
        <v>18</v>
      </c>
      <c r="C20" s="550" t="s">
        <v>340</v>
      </c>
      <c r="D20" s="550" t="s">
        <v>216</v>
      </c>
      <c r="E20" s="550" t="s">
        <v>1057</v>
      </c>
      <c r="F20" s="550" t="s">
        <v>21</v>
      </c>
      <c r="G20" s="553">
        <v>44573</v>
      </c>
      <c r="H20" s="553">
        <v>44938</v>
      </c>
      <c r="I20" s="550" t="s">
        <v>342</v>
      </c>
      <c r="J20" s="551">
        <v>40000</v>
      </c>
      <c r="K20" s="552">
        <v>3.7999999999999999E-2</v>
      </c>
      <c r="L20" s="553">
        <v>44931</v>
      </c>
      <c r="M20" s="550" t="s">
        <v>399</v>
      </c>
      <c r="N20" s="550" t="s">
        <v>400</v>
      </c>
      <c r="O20" s="553">
        <v>44931</v>
      </c>
      <c r="P20" s="550">
        <v>280</v>
      </c>
      <c r="Q20" s="550">
        <v>1166</v>
      </c>
    </row>
    <row r="21" spans="1:17" s="554" customFormat="1" ht="18" customHeight="1">
      <c r="A21" s="550">
        <v>19</v>
      </c>
      <c r="B21" s="550" t="s">
        <v>18</v>
      </c>
      <c r="C21" s="550" t="s">
        <v>340</v>
      </c>
      <c r="D21" s="550" t="s">
        <v>84</v>
      </c>
      <c r="E21" s="550" t="s">
        <v>1058</v>
      </c>
      <c r="F21" s="550" t="s">
        <v>21</v>
      </c>
      <c r="G21" s="553">
        <v>44587</v>
      </c>
      <c r="H21" s="553">
        <v>44951</v>
      </c>
      <c r="I21" s="550" t="s">
        <v>342</v>
      </c>
      <c r="J21" s="551">
        <v>50000</v>
      </c>
      <c r="K21" s="552">
        <v>3.6999999999999998E-2</v>
      </c>
      <c r="L21" s="553">
        <v>44927</v>
      </c>
      <c r="M21" s="550" t="s">
        <v>399</v>
      </c>
      <c r="N21" s="550" t="s">
        <v>400</v>
      </c>
      <c r="O21" s="553">
        <v>44927</v>
      </c>
      <c r="P21" s="550">
        <v>276</v>
      </c>
      <c r="Q21" s="550">
        <v>1399</v>
      </c>
    </row>
    <row r="22" spans="1:17" s="554" customFormat="1" ht="18" customHeight="1">
      <c r="A22" s="550">
        <v>20</v>
      </c>
      <c r="B22" s="550" t="s">
        <v>18</v>
      </c>
      <c r="C22" s="550" t="s">
        <v>340</v>
      </c>
      <c r="D22" s="550" t="s">
        <v>84</v>
      </c>
      <c r="E22" s="550" t="s">
        <v>1058</v>
      </c>
      <c r="F22" s="550" t="s">
        <v>21</v>
      </c>
      <c r="G22" s="537">
        <v>44940</v>
      </c>
      <c r="H22" s="489">
        <v>45304</v>
      </c>
      <c r="I22" s="550" t="s">
        <v>342</v>
      </c>
      <c r="J22" s="551">
        <v>50000</v>
      </c>
      <c r="K22" s="552">
        <v>3.6499999999999998E-2</v>
      </c>
      <c r="L22" s="553"/>
      <c r="M22" s="550" t="s">
        <v>399</v>
      </c>
      <c r="N22" s="553">
        <v>44940</v>
      </c>
      <c r="O22" s="553">
        <v>45016</v>
      </c>
      <c r="P22" s="550">
        <v>77</v>
      </c>
      <c r="Q22" s="550">
        <v>385</v>
      </c>
    </row>
    <row r="23" spans="1:17" s="554" customFormat="1" ht="18" customHeight="1">
      <c r="A23" s="550">
        <v>21</v>
      </c>
      <c r="B23" s="550" t="s">
        <v>18</v>
      </c>
      <c r="C23" s="550" t="s">
        <v>340</v>
      </c>
      <c r="D23" s="550" t="s">
        <v>84</v>
      </c>
      <c r="E23" s="550" t="s">
        <v>431</v>
      </c>
      <c r="F23" s="550" t="s">
        <v>21</v>
      </c>
      <c r="G23" s="537">
        <v>44866</v>
      </c>
      <c r="H23" s="489">
        <v>45230</v>
      </c>
      <c r="I23" s="550" t="s">
        <v>342</v>
      </c>
      <c r="J23" s="551">
        <v>50000</v>
      </c>
      <c r="K23" s="552">
        <v>3.6499999999999998E-2</v>
      </c>
      <c r="L23" s="553"/>
      <c r="M23" s="550" t="s">
        <v>399</v>
      </c>
      <c r="N23" s="553">
        <v>44866</v>
      </c>
      <c r="O23" s="553">
        <v>45016</v>
      </c>
      <c r="P23" s="550">
        <v>151</v>
      </c>
      <c r="Q23" s="550">
        <v>755</v>
      </c>
    </row>
    <row r="24" spans="1:17" s="554" customFormat="1" ht="18" customHeight="1">
      <c r="A24" s="550">
        <v>22</v>
      </c>
      <c r="B24" s="550" t="s">
        <v>18</v>
      </c>
      <c r="C24" s="550" t="s">
        <v>340</v>
      </c>
      <c r="D24" s="550" t="s">
        <v>84</v>
      </c>
      <c r="E24" s="550" t="s">
        <v>715</v>
      </c>
      <c r="F24" s="550" t="s">
        <v>21</v>
      </c>
      <c r="G24" s="537">
        <v>44866</v>
      </c>
      <c r="H24" s="489">
        <v>45230</v>
      </c>
      <c r="I24" s="550" t="s">
        <v>342</v>
      </c>
      <c r="J24" s="551">
        <v>50000</v>
      </c>
      <c r="K24" s="552">
        <v>3.6499999999999998E-2</v>
      </c>
      <c r="L24" s="553"/>
      <c r="M24" s="550" t="s">
        <v>399</v>
      </c>
      <c r="N24" s="553">
        <v>44866</v>
      </c>
      <c r="O24" s="553">
        <v>45016</v>
      </c>
      <c r="P24" s="550">
        <v>151</v>
      </c>
      <c r="Q24" s="550">
        <v>755</v>
      </c>
    </row>
    <row r="25" spans="1:17" s="560" customFormat="1" ht="18" customHeight="1">
      <c r="A25" s="748" t="s">
        <v>37</v>
      </c>
      <c r="B25" s="749"/>
      <c r="C25" s="749"/>
      <c r="D25" s="749"/>
      <c r="E25" s="749"/>
      <c r="F25" s="749"/>
      <c r="G25" s="749"/>
      <c r="H25" s="749"/>
      <c r="I25" s="750"/>
      <c r="J25" s="557">
        <f>SUM(J3:J24)</f>
        <v>1050000</v>
      </c>
      <c r="K25" s="558"/>
      <c r="L25" s="559"/>
      <c r="M25" s="558"/>
      <c r="N25" s="558"/>
      <c r="O25" s="558"/>
      <c r="P25" s="558"/>
      <c r="Q25" s="558">
        <f>SUM(Q3:Q24)</f>
        <v>17437</v>
      </c>
    </row>
    <row r="28" spans="1:17" ht="14.25">
      <c r="H28" s="561"/>
      <c r="I28" s="561"/>
      <c r="J28" s="562"/>
      <c r="K28" s="563"/>
      <c r="L28" s="561"/>
      <c r="M28" s="561"/>
      <c r="N28" s="561"/>
      <c r="O28" s="561"/>
      <c r="P28" s="564"/>
      <c r="Q28" s="561"/>
    </row>
    <row r="29" spans="1:17" ht="14.25">
      <c r="H29" s="561"/>
      <c r="I29" s="561"/>
      <c r="J29" s="562"/>
      <c r="K29" s="563"/>
      <c r="L29" s="561"/>
      <c r="M29" s="561"/>
      <c r="N29" s="561"/>
      <c r="O29" s="561"/>
      <c r="P29" s="564"/>
      <c r="Q29" s="561"/>
    </row>
    <row r="30" spans="1:17" ht="14.25">
      <c r="H30" s="561"/>
      <c r="I30" s="561"/>
      <c r="J30" s="562"/>
      <c r="K30" s="563"/>
      <c r="L30" s="561"/>
      <c r="M30" s="561"/>
      <c r="N30" s="561"/>
      <c r="O30" s="561"/>
      <c r="P30" s="564"/>
      <c r="Q30" s="561"/>
    </row>
    <row r="31" spans="1:17" ht="14.25">
      <c r="H31" s="561"/>
      <c r="I31" s="561"/>
      <c r="J31" s="562"/>
      <c r="K31" s="563"/>
      <c r="L31" s="561"/>
      <c r="M31" s="561"/>
      <c r="N31" s="561"/>
      <c r="O31" s="561"/>
      <c r="P31" s="564"/>
      <c r="Q31" s="561"/>
    </row>
    <row r="32" spans="1:17" ht="14.25">
      <c r="H32" s="561"/>
      <c r="I32" s="561"/>
      <c r="J32" s="562"/>
      <c r="K32" s="563"/>
      <c r="L32" s="561"/>
      <c r="M32" s="561"/>
      <c r="N32" s="561"/>
      <c r="O32" s="561"/>
      <c r="P32" s="564"/>
      <c r="Q32" s="561"/>
    </row>
    <row r="33" spans="8:17" ht="14.25">
      <c r="H33" s="561"/>
      <c r="I33" s="561"/>
      <c r="J33" s="562"/>
      <c r="K33" s="563"/>
      <c r="L33" s="561"/>
      <c r="M33" s="561"/>
      <c r="N33" s="561"/>
      <c r="O33" s="561"/>
      <c r="P33" s="564"/>
      <c r="Q33" s="561"/>
    </row>
    <row r="34" spans="8:17" ht="14.25">
      <c r="H34" s="561"/>
      <c r="I34" s="561"/>
      <c r="J34" s="562"/>
      <c r="K34" s="563"/>
      <c r="L34" s="561"/>
      <c r="M34" s="561"/>
      <c r="N34" s="561"/>
      <c r="O34" s="561"/>
      <c r="P34" s="564"/>
      <c r="Q34" s="561"/>
    </row>
    <row r="35" spans="8:17" ht="14.25">
      <c r="H35" s="561"/>
      <c r="I35" s="561"/>
      <c r="J35" s="562"/>
      <c r="K35" s="563"/>
      <c r="L35" s="561"/>
      <c r="M35" s="561"/>
      <c r="N35" s="561"/>
      <c r="O35" s="561"/>
      <c r="P35" s="564"/>
      <c r="Q35" s="561"/>
    </row>
  </sheetData>
  <autoFilter ref="A2:Q25">
    <filterColumn colId="5"/>
  </autoFilter>
  <sortState ref="A3:S24">
    <sortCondition ref="A3:A24"/>
  </sortState>
  <mergeCells count="2">
    <mergeCell ref="A1:Q1"/>
    <mergeCell ref="A25:I25"/>
  </mergeCells>
  <phoneticPr fontId="29" type="noConversion"/>
  <pageMargins left="0.7" right="0.7" top="0.75" bottom="0.75" header="0.3" footer="0.3"/>
  <pageSetup paperSize="9" scale="8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3"/>
  <dimension ref="A1:R26"/>
  <sheetViews>
    <sheetView workbookViewId="0">
      <selection activeCell="S16" sqref="S16"/>
    </sheetView>
  </sheetViews>
  <sheetFormatPr defaultColWidth="9" defaultRowHeight="13.5"/>
  <cols>
    <col min="1" max="1" width="5.25" style="578" customWidth="1"/>
    <col min="2" max="3" width="8.375" style="568" hidden="1" customWidth="1"/>
    <col min="4" max="4" width="8.375" style="568" customWidth="1"/>
    <col min="5" max="5" width="10.375" style="568" customWidth="1"/>
    <col min="6" max="6" width="7" style="568" customWidth="1"/>
    <col min="7" max="8" width="11" style="580" customWidth="1"/>
    <col min="9" max="9" width="11.75" style="579" customWidth="1"/>
    <col min="10" max="10" width="9.375" style="579" customWidth="1"/>
    <col min="11" max="11" width="7.25" style="568" customWidth="1"/>
    <col min="12" max="12" width="11.125" style="578" customWidth="1"/>
    <col min="13" max="13" width="11.125" style="568" hidden="1" customWidth="1"/>
    <col min="14" max="14" width="11.125" style="568" customWidth="1"/>
    <col min="15" max="15" width="10.5" style="568" customWidth="1"/>
    <col min="16" max="16" width="9" style="568" customWidth="1"/>
    <col min="17" max="17" width="8.75" style="568" customWidth="1"/>
    <col min="18" max="16384" width="9" style="568"/>
  </cols>
  <sheetData>
    <row r="1" spans="1:18" ht="40.5" customHeight="1">
      <c r="A1" s="751" t="s">
        <v>350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  <c r="M1" s="751"/>
      <c r="N1" s="751"/>
      <c r="O1" s="751"/>
      <c r="P1" s="751"/>
      <c r="Q1" s="751"/>
    </row>
    <row r="2" spans="1:18" s="554" customFormat="1" ht="23.25" customHeight="1">
      <c r="A2" s="569" t="s">
        <v>1</v>
      </c>
      <c r="B2" s="569" t="s">
        <v>2</v>
      </c>
      <c r="C2" s="569" t="s">
        <v>351</v>
      </c>
      <c r="D2" s="569" t="s">
        <v>4</v>
      </c>
      <c r="E2" s="569" t="s">
        <v>5</v>
      </c>
      <c r="F2" s="569" t="s">
        <v>6</v>
      </c>
      <c r="G2" s="570" t="s">
        <v>7</v>
      </c>
      <c r="H2" s="570" t="s">
        <v>8</v>
      </c>
      <c r="I2" s="569" t="s">
        <v>352</v>
      </c>
      <c r="J2" s="569" t="s">
        <v>353</v>
      </c>
      <c r="K2" s="569" t="s">
        <v>354</v>
      </c>
      <c r="L2" s="456" t="s">
        <v>12</v>
      </c>
      <c r="M2" s="571" t="s">
        <v>13</v>
      </c>
      <c r="N2" s="457" t="s">
        <v>14</v>
      </c>
      <c r="O2" s="457" t="s">
        <v>15</v>
      </c>
      <c r="P2" s="458" t="s">
        <v>16</v>
      </c>
      <c r="Q2" s="459" t="s">
        <v>17</v>
      </c>
    </row>
    <row r="3" spans="1:18" s="554" customFormat="1" ht="21" customHeight="1">
      <c r="A3" s="550">
        <v>1</v>
      </c>
      <c r="B3" s="572" t="s">
        <v>18</v>
      </c>
      <c r="C3" s="550" t="s">
        <v>355</v>
      </c>
      <c r="D3" s="157" t="s">
        <v>356</v>
      </c>
      <c r="E3" s="157" t="s">
        <v>761</v>
      </c>
      <c r="F3" s="550" t="s">
        <v>21</v>
      </c>
      <c r="G3" s="150">
        <v>44495</v>
      </c>
      <c r="H3" s="150">
        <v>44860</v>
      </c>
      <c r="I3" s="550" t="s">
        <v>357</v>
      </c>
      <c r="J3" s="550">
        <v>50000</v>
      </c>
      <c r="K3" s="552">
        <v>4.3499999999999997E-2</v>
      </c>
      <c r="L3" s="150">
        <v>44855</v>
      </c>
      <c r="M3" s="150" t="s">
        <v>399</v>
      </c>
      <c r="N3" s="573" t="s">
        <v>400</v>
      </c>
      <c r="O3" s="553">
        <v>44854</v>
      </c>
      <c r="P3" s="342">
        <v>203</v>
      </c>
      <c r="Q3" s="342">
        <v>1210</v>
      </c>
      <c r="R3" s="574"/>
    </row>
    <row r="4" spans="1:18" s="554" customFormat="1" ht="21" customHeight="1">
      <c r="A4" s="550">
        <v>2</v>
      </c>
      <c r="B4" s="572" t="s">
        <v>18</v>
      </c>
      <c r="C4" s="550" t="s">
        <v>355</v>
      </c>
      <c r="D4" s="550" t="s">
        <v>356</v>
      </c>
      <c r="E4" s="550" t="s">
        <v>761</v>
      </c>
      <c r="F4" s="550" t="s">
        <v>21</v>
      </c>
      <c r="G4" s="553">
        <v>44855</v>
      </c>
      <c r="H4" s="553">
        <v>45220</v>
      </c>
      <c r="I4" s="550" t="s">
        <v>357</v>
      </c>
      <c r="J4" s="550">
        <v>50000</v>
      </c>
      <c r="K4" s="552">
        <v>3.6499999999999998E-2</v>
      </c>
      <c r="L4" s="553"/>
      <c r="M4" s="150" t="s">
        <v>399</v>
      </c>
      <c r="N4" s="573">
        <v>44855</v>
      </c>
      <c r="O4" s="553" t="s">
        <v>401</v>
      </c>
      <c r="P4" s="342">
        <v>162</v>
      </c>
      <c r="Q4" s="342">
        <v>810</v>
      </c>
      <c r="R4" s="574"/>
    </row>
    <row r="5" spans="1:18" s="554" customFormat="1" ht="21" customHeight="1">
      <c r="A5" s="550">
        <v>3</v>
      </c>
      <c r="B5" s="572" t="s">
        <v>18</v>
      </c>
      <c r="C5" s="550" t="s">
        <v>355</v>
      </c>
      <c r="D5" s="550" t="s">
        <v>356</v>
      </c>
      <c r="E5" s="550" t="s">
        <v>959</v>
      </c>
      <c r="F5" s="550" t="s">
        <v>30</v>
      </c>
      <c r="G5" s="553">
        <v>44462</v>
      </c>
      <c r="H5" s="553">
        <v>44827</v>
      </c>
      <c r="I5" s="550" t="s">
        <v>357</v>
      </c>
      <c r="J5" s="550">
        <v>30000</v>
      </c>
      <c r="K5" s="552">
        <v>4.3499999999999997E-2</v>
      </c>
      <c r="L5" s="575">
        <v>44821</v>
      </c>
      <c r="M5" s="553" t="s">
        <v>399</v>
      </c>
      <c r="N5" s="573" t="s">
        <v>400</v>
      </c>
      <c r="O5" s="553">
        <v>44821</v>
      </c>
      <c r="P5" s="342">
        <v>170</v>
      </c>
      <c r="Q5" s="342">
        <v>608</v>
      </c>
      <c r="R5" s="574"/>
    </row>
    <row r="6" spans="1:18" s="554" customFormat="1" ht="21" customHeight="1">
      <c r="A6" s="550">
        <v>4</v>
      </c>
      <c r="B6" s="572" t="s">
        <v>18</v>
      </c>
      <c r="C6" s="550" t="s">
        <v>355</v>
      </c>
      <c r="D6" s="550" t="s">
        <v>358</v>
      </c>
      <c r="E6" s="550" t="s">
        <v>718</v>
      </c>
      <c r="F6" s="550" t="s">
        <v>30</v>
      </c>
      <c r="G6" s="553">
        <v>44530</v>
      </c>
      <c r="H6" s="553">
        <v>44895</v>
      </c>
      <c r="I6" s="550" t="s">
        <v>357</v>
      </c>
      <c r="J6" s="550">
        <v>50000</v>
      </c>
      <c r="K6" s="552">
        <v>3.85E-2</v>
      </c>
      <c r="L6" s="553">
        <v>44865</v>
      </c>
      <c r="M6" s="553" t="s">
        <v>399</v>
      </c>
      <c r="N6" s="573" t="s">
        <v>400</v>
      </c>
      <c r="O6" s="553">
        <v>44865</v>
      </c>
      <c r="P6" s="342">
        <v>214</v>
      </c>
      <c r="Q6" s="342">
        <v>1129</v>
      </c>
      <c r="R6" s="574"/>
    </row>
    <row r="7" spans="1:18" s="554" customFormat="1" ht="21" customHeight="1">
      <c r="A7" s="550">
        <v>5</v>
      </c>
      <c r="B7" s="572" t="s">
        <v>18</v>
      </c>
      <c r="C7" s="550" t="s">
        <v>355</v>
      </c>
      <c r="D7" s="550" t="s">
        <v>359</v>
      </c>
      <c r="E7" s="550" t="s">
        <v>488</v>
      </c>
      <c r="F7" s="550" t="s">
        <v>30</v>
      </c>
      <c r="G7" s="553">
        <v>44497</v>
      </c>
      <c r="H7" s="553">
        <v>44862</v>
      </c>
      <c r="I7" s="550" t="s">
        <v>357</v>
      </c>
      <c r="J7" s="550">
        <v>50000</v>
      </c>
      <c r="K7" s="552">
        <v>4.3499999999999997E-2</v>
      </c>
      <c r="L7" s="553">
        <v>44862</v>
      </c>
      <c r="M7" s="553" t="s">
        <v>399</v>
      </c>
      <c r="N7" s="573" t="s">
        <v>400</v>
      </c>
      <c r="O7" s="553">
        <v>44862</v>
      </c>
      <c r="P7" s="342">
        <v>211</v>
      </c>
      <c r="Q7" s="342">
        <v>1257</v>
      </c>
      <c r="R7" s="574"/>
    </row>
    <row r="8" spans="1:18" s="554" customFormat="1" ht="21" customHeight="1">
      <c r="A8" s="550">
        <v>6</v>
      </c>
      <c r="B8" s="572" t="s">
        <v>18</v>
      </c>
      <c r="C8" s="550" t="s">
        <v>355</v>
      </c>
      <c r="D8" s="157" t="s">
        <v>359</v>
      </c>
      <c r="E8" s="157" t="s">
        <v>750</v>
      </c>
      <c r="F8" s="550" t="s">
        <v>21</v>
      </c>
      <c r="G8" s="150">
        <v>44987</v>
      </c>
      <c r="H8" s="150">
        <v>45353</v>
      </c>
      <c r="I8" s="550" t="s">
        <v>357</v>
      </c>
      <c r="J8" s="550">
        <v>50000</v>
      </c>
      <c r="K8" s="552">
        <v>3.6499999999999998E-2</v>
      </c>
      <c r="L8" s="150"/>
      <c r="M8" s="150" t="s">
        <v>399</v>
      </c>
      <c r="N8" s="573">
        <v>44987</v>
      </c>
      <c r="O8" s="553" t="s">
        <v>401</v>
      </c>
      <c r="P8" s="342">
        <v>30</v>
      </c>
      <c r="Q8" s="342">
        <v>150</v>
      </c>
      <c r="R8" s="574"/>
    </row>
    <row r="9" spans="1:18" s="554" customFormat="1" ht="21" customHeight="1">
      <c r="A9" s="550">
        <v>7</v>
      </c>
      <c r="B9" s="572" t="s">
        <v>18</v>
      </c>
      <c r="C9" s="550" t="s">
        <v>355</v>
      </c>
      <c r="D9" s="550" t="s">
        <v>359</v>
      </c>
      <c r="E9" s="550" t="s">
        <v>1059</v>
      </c>
      <c r="F9" s="550" t="s">
        <v>21</v>
      </c>
      <c r="G9" s="553">
        <v>44349</v>
      </c>
      <c r="H9" s="553">
        <v>44714</v>
      </c>
      <c r="I9" s="550" t="s">
        <v>357</v>
      </c>
      <c r="J9" s="550">
        <v>50000</v>
      </c>
      <c r="K9" s="552">
        <v>4.3499999999999997E-2</v>
      </c>
      <c r="L9" s="575">
        <v>44707</v>
      </c>
      <c r="M9" s="553" t="s">
        <v>399</v>
      </c>
      <c r="N9" s="573" t="s">
        <v>400</v>
      </c>
      <c r="O9" s="553">
        <v>44707</v>
      </c>
      <c r="P9" s="342">
        <v>56</v>
      </c>
      <c r="Q9" s="342">
        <v>334</v>
      </c>
      <c r="R9" s="574"/>
    </row>
    <row r="10" spans="1:18" s="554" customFormat="1" ht="21" customHeight="1">
      <c r="A10" s="550">
        <v>8</v>
      </c>
      <c r="B10" s="572" t="s">
        <v>18</v>
      </c>
      <c r="C10" s="550" t="s">
        <v>355</v>
      </c>
      <c r="D10" s="550" t="s">
        <v>359</v>
      </c>
      <c r="E10" s="550" t="s">
        <v>1059</v>
      </c>
      <c r="F10" s="550" t="s">
        <v>21</v>
      </c>
      <c r="G10" s="553">
        <v>44740</v>
      </c>
      <c r="H10" s="553">
        <v>45105</v>
      </c>
      <c r="I10" s="550" t="s">
        <v>357</v>
      </c>
      <c r="J10" s="550">
        <v>50000</v>
      </c>
      <c r="K10" s="552">
        <v>3.6999999999999998E-2</v>
      </c>
      <c r="L10" s="575"/>
      <c r="M10" s="553" t="s">
        <v>399</v>
      </c>
      <c r="N10" s="573">
        <v>44740</v>
      </c>
      <c r="O10" s="553" t="s">
        <v>401</v>
      </c>
      <c r="P10" s="342">
        <v>277</v>
      </c>
      <c r="Q10" s="342">
        <v>1404</v>
      </c>
      <c r="R10" s="574"/>
    </row>
    <row r="11" spans="1:18" s="554" customFormat="1" ht="21" customHeight="1">
      <c r="A11" s="550">
        <v>9</v>
      </c>
      <c r="B11" s="572" t="s">
        <v>18</v>
      </c>
      <c r="C11" s="550" t="s">
        <v>355</v>
      </c>
      <c r="D11" s="550" t="s">
        <v>360</v>
      </c>
      <c r="E11" s="550" t="s">
        <v>1060</v>
      </c>
      <c r="F11" s="550" t="s">
        <v>21</v>
      </c>
      <c r="G11" s="553">
        <v>44529</v>
      </c>
      <c r="H11" s="553">
        <v>44894</v>
      </c>
      <c r="I11" s="550" t="s">
        <v>357</v>
      </c>
      <c r="J11" s="550">
        <v>50000</v>
      </c>
      <c r="K11" s="552">
        <v>3.85E-2</v>
      </c>
      <c r="L11" s="553">
        <v>44865</v>
      </c>
      <c r="M11" s="553" t="s">
        <v>399</v>
      </c>
      <c r="N11" s="573" t="s">
        <v>400</v>
      </c>
      <c r="O11" s="553">
        <v>44864</v>
      </c>
      <c r="P11" s="342">
        <v>213</v>
      </c>
      <c r="Q11" s="342">
        <v>1123</v>
      </c>
      <c r="R11" s="574"/>
    </row>
    <row r="12" spans="1:18" s="554" customFormat="1" ht="21" customHeight="1">
      <c r="A12" s="550">
        <v>10</v>
      </c>
      <c r="B12" s="572" t="s">
        <v>18</v>
      </c>
      <c r="C12" s="550" t="s">
        <v>355</v>
      </c>
      <c r="D12" s="157" t="s">
        <v>360</v>
      </c>
      <c r="E12" s="157" t="s">
        <v>1060</v>
      </c>
      <c r="F12" s="550" t="s">
        <v>21</v>
      </c>
      <c r="G12" s="150">
        <v>44865</v>
      </c>
      <c r="H12" s="150">
        <v>45230</v>
      </c>
      <c r="I12" s="550" t="s">
        <v>357</v>
      </c>
      <c r="J12" s="550">
        <v>50000</v>
      </c>
      <c r="K12" s="552">
        <v>3.6499999999999998E-2</v>
      </c>
      <c r="L12" s="150"/>
      <c r="M12" s="150" t="s">
        <v>399</v>
      </c>
      <c r="N12" s="573">
        <v>44865</v>
      </c>
      <c r="O12" s="553" t="s">
        <v>401</v>
      </c>
      <c r="P12" s="342">
        <v>152</v>
      </c>
      <c r="Q12" s="342">
        <v>760</v>
      </c>
      <c r="R12" s="574"/>
    </row>
    <row r="13" spans="1:18" s="554" customFormat="1" ht="21" customHeight="1">
      <c r="A13" s="550">
        <v>11</v>
      </c>
      <c r="B13" s="572" t="s">
        <v>18</v>
      </c>
      <c r="C13" s="550" t="s">
        <v>361</v>
      </c>
      <c r="D13" s="550" t="s">
        <v>362</v>
      </c>
      <c r="E13" s="550" t="s">
        <v>864</v>
      </c>
      <c r="F13" s="550" t="s">
        <v>21</v>
      </c>
      <c r="G13" s="553">
        <v>44719</v>
      </c>
      <c r="H13" s="553">
        <v>45084</v>
      </c>
      <c r="I13" s="550" t="s">
        <v>357</v>
      </c>
      <c r="J13" s="550">
        <v>50000</v>
      </c>
      <c r="K13" s="552">
        <v>3.6999999999999998E-2</v>
      </c>
      <c r="L13" s="553"/>
      <c r="M13" s="553" t="s">
        <v>399</v>
      </c>
      <c r="N13" s="573">
        <v>44719</v>
      </c>
      <c r="O13" s="553" t="s">
        <v>401</v>
      </c>
      <c r="P13" s="342">
        <v>298</v>
      </c>
      <c r="Q13" s="342">
        <v>1510</v>
      </c>
      <c r="R13" s="574"/>
    </row>
    <row r="14" spans="1:18" s="554" customFormat="1" ht="21" customHeight="1">
      <c r="A14" s="550">
        <v>12</v>
      </c>
      <c r="B14" s="572" t="s">
        <v>18</v>
      </c>
      <c r="C14" s="550" t="s">
        <v>355</v>
      </c>
      <c r="D14" s="550" t="s">
        <v>362</v>
      </c>
      <c r="E14" s="550" t="s">
        <v>1061</v>
      </c>
      <c r="F14" s="550" t="s">
        <v>21</v>
      </c>
      <c r="G14" s="553">
        <v>44539</v>
      </c>
      <c r="H14" s="553">
        <v>44904</v>
      </c>
      <c r="I14" s="550" t="s">
        <v>357</v>
      </c>
      <c r="J14" s="550">
        <v>50000</v>
      </c>
      <c r="K14" s="552">
        <v>3.85E-2</v>
      </c>
      <c r="L14" s="553">
        <v>44865</v>
      </c>
      <c r="M14" s="553" t="s">
        <v>399</v>
      </c>
      <c r="N14" s="573" t="s">
        <v>400</v>
      </c>
      <c r="O14" s="553">
        <v>44864</v>
      </c>
      <c r="P14" s="342">
        <v>213</v>
      </c>
      <c r="Q14" s="342">
        <v>1123</v>
      </c>
      <c r="R14" s="574"/>
    </row>
    <row r="15" spans="1:18" s="554" customFormat="1" ht="21" customHeight="1">
      <c r="A15" s="550">
        <v>13</v>
      </c>
      <c r="B15" s="572" t="s">
        <v>18</v>
      </c>
      <c r="C15" s="550" t="s">
        <v>355</v>
      </c>
      <c r="D15" s="157" t="s">
        <v>362</v>
      </c>
      <c r="E15" s="157" t="s">
        <v>1061</v>
      </c>
      <c r="F15" s="550" t="s">
        <v>21</v>
      </c>
      <c r="G15" s="150">
        <v>44865</v>
      </c>
      <c r="H15" s="150">
        <v>45230</v>
      </c>
      <c r="I15" s="550" t="s">
        <v>357</v>
      </c>
      <c r="J15" s="550">
        <v>50000</v>
      </c>
      <c r="K15" s="552">
        <v>3.6499999999999998E-2</v>
      </c>
      <c r="L15" s="150"/>
      <c r="M15" s="150" t="s">
        <v>399</v>
      </c>
      <c r="N15" s="573">
        <v>44865</v>
      </c>
      <c r="O15" s="553" t="s">
        <v>401</v>
      </c>
      <c r="P15" s="342">
        <v>152</v>
      </c>
      <c r="Q15" s="342">
        <v>760</v>
      </c>
      <c r="R15" s="574"/>
    </row>
    <row r="16" spans="1:18" s="554" customFormat="1" ht="21" customHeight="1">
      <c r="A16" s="550">
        <v>14</v>
      </c>
      <c r="B16" s="572" t="s">
        <v>18</v>
      </c>
      <c r="C16" s="550" t="s">
        <v>355</v>
      </c>
      <c r="D16" s="550" t="s">
        <v>362</v>
      </c>
      <c r="E16" s="550" t="s">
        <v>1062</v>
      </c>
      <c r="F16" s="550" t="s">
        <v>30</v>
      </c>
      <c r="G16" s="553">
        <v>44882</v>
      </c>
      <c r="H16" s="553">
        <v>45247</v>
      </c>
      <c r="I16" s="550" t="s">
        <v>357</v>
      </c>
      <c r="J16" s="550">
        <v>50000</v>
      </c>
      <c r="K16" s="552">
        <v>3.6499999999999998E-2</v>
      </c>
      <c r="L16" s="553"/>
      <c r="M16" s="150" t="s">
        <v>399</v>
      </c>
      <c r="N16" s="573">
        <v>44882</v>
      </c>
      <c r="O16" s="553" t="s">
        <v>401</v>
      </c>
      <c r="P16" s="342">
        <v>135</v>
      </c>
      <c r="Q16" s="342">
        <v>675</v>
      </c>
      <c r="R16" s="574"/>
    </row>
    <row r="17" spans="1:18" s="554" customFormat="1" ht="21" customHeight="1">
      <c r="A17" s="550">
        <v>15</v>
      </c>
      <c r="B17" s="572" t="s">
        <v>18</v>
      </c>
      <c r="C17" s="550" t="s">
        <v>355</v>
      </c>
      <c r="D17" s="550" t="s">
        <v>362</v>
      </c>
      <c r="E17" s="550" t="s">
        <v>1063</v>
      </c>
      <c r="F17" s="550" t="s">
        <v>21</v>
      </c>
      <c r="G17" s="553">
        <v>44530</v>
      </c>
      <c r="H17" s="553">
        <v>44895</v>
      </c>
      <c r="I17" s="550" t="s">
        <v>357</v>
      </c>
      <c r="J17" s="550">
        <v>50000</v>
      </c>
      <c r="K17" s="552">
        <v>3.85E-2</v>
      </c>
      <c r="L17" s="553">
        <v>44897</v>
      </c>
      <c r="M17" s="553" t="s">
        <v>402</v>
      </c>
      <c r="N17" s="573" t="s">
        <v>400</v>
      </c>
      <c r="O17" s="553">
        <v>44895</v>
      </c>
      <c r="P17" s="342">
        <v>244</v>
      </c>
      <c r="Q17" s="342">
        <v>1287</v>
      </c>
      <c r="R17" s="574"/>
    </row>
    <row r="18" spans="1:18" s="554" customFormat="1" ht="21" customHeight="1">
      <c r="A18" s="550">
        <v>16</v>
      </c>
      <c r="B18" s="572" t="s">
        <v>18</v>
      </c>
      <c r="C18" s="550" t="s">
        <v>355</v>
      </c>
      <c r="D18" s="157" t="s">
        <v>362</v>
      </c>
      <c r="E18" s="157" t="s">
        <v>1063</v>
      </c>
      <c r="F18" s="550" t="s">
        <v>21</v>
      </c>
      <c r="G18" s="150">
        <v>44965</v>
      </c>
      <c r="H18" s="150">
        <v>45330</v>
      </c>
      <c r="I18" s="550" t="s">
        <v>357</v>
      </c>
      <c r="J18" s="550">
        <v>50000</v>
      </c>
      <c r="K18" s="552">
        <v>3.6499999999999998E-2</v>
      </c>
      <c r="L18" s="150"/>
      <c r="M18" s="150" t="s">
        <v>399</v>
      </c>
      <c r="N18" s="573">
        <v>44965</v>
      </c>
      <c r="O18" s="553" t="s">
        <v>401</v>
      </c>
      <c r="P18" s="342">
        <v>52</v>
      </c>
      <c r="Q18" s="342">
        <v>260</v>
      </c>
      <c r="R18" s="574"/>
    </row>
    <row r="19" spans="1:18" s="554" customFormat="1" ht="21" customHeight="1">
      <c r="A19" s="550">
        <v>17</v>
      </c>
      <c r="B19" s="572" t="s">
        <v>18</v>
      </c>
      <c r="C19" s="550" t="s">
        <v>355</v>
      </c>
      <c r="D19" s="157" t="s">
        <v>362</v>
      </c>
      <c r="E19" s="157" t="s">
        <v>657</v>
      </c>
      <c r="F19" s="550" t="s">
        <v>30</v>
      </c>
      <c r="G19" s="150">
        <v>44965</v>
      </c>
      <c r="H19" s="150">
        <v>45330</v>
      </c>
      <c r="I19" s="550" t="s">
        <v>357</v>
      </c>
      <c r="J19" s="550">
        <v>50000</v>
      </c>
      <c r="K19" s="552">
        <v>3.6499999999999998E-2</v>
      </c>
      <c r="L19" s="150"/>
      <c r="M19" s="150" t="s">
        <v>399</v>
      </c>
      <c r="N19" s="573">
        <v>44965</v>
      </c>
      <c r="O19" s="553" t="s">
        <v>401</v>
      </c>
      <c r="P19" s="342">
        <v>52</v>
      </c>
      <c r="Q19" s="342">
        <v>260</v>
      </c>
      <c r="R19" s="574"/>
    </row>
    <row r="20" spans="1:18" s="560" customFormat="1" ht="21" customHeight="1">
      <c r="A20" s="748" t="s">
        <v>37</v>
      </c>
      <c r="B20" s="749"/>
      <c r="C20" s="749"/>
      <c r="D20" s="749"/>
      <c r="E20" s="749"/>
      <c r="F20" s="749"/>
      <c r="G20" s="749"/>
      <c r="H20" s="749"/>
      <c r="I20" s="750"/>
      <c r="J20" s="576">
        <f>SUM(J3:J19)</f>
        <v>830000</v>
      </c>
      <c r="K20" s="558"/>
      <c r="L20" s="558"/>
      <c r="M20" s="558" t="str">
        <f t="shared" ref="M20" si="0">IF(L20-H20&lt;=0,"","逾期")</f>
        <v/>
      </c>
      <c r="N20" s="558"/>
      <c r="O20" s="558"/>
      <c r="P20" s="558"/>
      <c r="Q20" s="577">
        <f>SUM(Q3:Q19)</f>
        <v>14660</v>
      </c>
    </row>
    <row r="24" spans="1:18">
      <c r="F24" s="579"/>
      <c r="H24" s="581"/>
      <c r="I24" s="582"/>
      <c r="J24" s="583"/>
    </row>
    <row r="25" spans="1:18">
      <c r="F25" s="579"/>
      <c r="H25" s="584"/>
      <c r="I25" s="582"/>
      <c r="J25" s="583"/>
    </row>
    <row r="26" spans="1:18">
      <c r="J26" s="583"/>
    </row>
  </sheetData>
  <autoFilter ref="A2:Q20"/>
  <mergeCells count="2">
    <mergeCell ref="A1:Q1"/>
    <mergeCell ref="A20:I20"/>
  </mergeCells>
  <phoneticPr fontId="29" type="noConversion"/>
  <pageMargins left="0.7" right="0.7" top="0.75" bottom="0.75" header="0.3" footer="0.3"/>
  <pageSetup paperSize="9" scale="81" orientation="landscape" horizontalDpi="2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4">
    <pageSetUpPr fitToPage="1"/>
  </sheetPr>
  <dimension ref="A1:R62"/>
  <sheetViews>
    <sheetView workbookViewId="0">
      <pane ySplit="2" topLeftCell="A36" activePane="bottomLeft" state="frozen"/>
      <selection activeCell="H27" sqref="H27"/>
      <selection pane="bottomLeft" activeCell="S3" sqref="S3:S55"/>
    </sheetView>
  </sheetViews>
  <sheetFormatPr defaultColWidth="10" defaultRowHeight="14.25"/>
  <cols>
    <col min="1" max="1" width="6.875" style="585" customWidth="1"/>
    <col min="2" max="3" width="6.5" style="617" hidden="1" customWidth="1"/>
    <col min="4" max="4" width="9.875" style="585" customWidth="1"/>
    <col min="5" max="5" width="9.25" style="585" customWidth="1"/>
    <col min="6" max="6" width="6.75" style="585" customWidth="1"/>
    <col min="7" max="8" width="11.25" style="618" customWidth="1"/>
    <col min="9" max="9" width="11.25" style="585" customWidth="1"/>
    <col min="10" max="10" width="14" style="585" customWidth="1"/>
    <col min="11" max="11" width="8.5" style="619" customWidth="1"/>
    <col min="12" max="12" width="11.25" style="620" customWidth="1"/>
    <col min="13" max="13" width="11.25" style="585" hidden="1" customWidth="1"/>
    <col min="14" max="14" width="11.25" style="585" customWidth="1"/>
    <col min="15" max="15" width="11.25" style="621" customWidth="1"/>
    <col min="16" max="16" width="7.625" style="622" customWidth="1"/>
    <col min="17" max="17" width="9.75" style="623" customWidth="1"/>
    <col min="18" max="16384" width="10" style="585"/>
  </cols>
  <sheetData>
    <row r="1" spans="1:17" ht="36.75" customHeight="1">
      <c r="A1" s="752" t="s">
        <v>363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3"/>
      <c r="M1" s="752"/>
      <c r="N1" s="752"/>
      <c r="O1" s="752"/>
      <c r="P1" s="752"/>
      <c r="Q1" s="754"/>
    </row>
    <row r="2" spans="1:17" s="596" customFormat="1" ht="24" customHeight="1">
      <c r="A2" s="586" t="s">
        <v>1</v>
      </c>
      <c r="B2" s="586" t="s">
        <v>2</v>
      </c>
      <c r="C2" s="587" t="s">
        <v>3</v>
      </c>
      <c r="D2" s="587" t="s">
        <v>4</v>
      </c>
      <c r="E2" s="587" t="s">
        <v>5</v>
      </c>
      <c r="F2" s="587" t="s">
        <v>6</v>
      </c>
      <c r="G2" s="588" t="s">
        <v>7</v>
      </c>
      <c r="H2" s="588" t="s">
        <v>8</v>
      </c>
      <c r="I2" s="587" t="s">
        <v>9</v>
      </c>
      <c r="J2" s="589" t="s">
        <v>10</v>
      </c>
      <c r="K2" s="590" t="s">
        <v>11</v>
      </c>
      <c r="L2" s="591" t="s">
        <v>12</v>
      </c>
      <c r="M2" s="592" t="s">
        <v>13</v>
      </c>
      <c r="N2" s="592" t="s">
        <v>14</v>
      </c>
      <c r="O2" s="593" t="s">
        <v>15</v>
      </c>
      <c r="P2" s="594" t="s">
        <v>16</v>
      </c>
      <c r="Q2" s="595" t="s">
        <v>17</v>
      </c>
    </row>
    <row r="3" spans="1:17" s="606" customFormat="1" ht="18" customHeight="1">
      <c r="A3" s="597">
        <v>1</v>
      </c>
      <c r="B3" s="598" t="s">
        <v>18</v>
      </c>
      <c r="C3" s="598" t="s">
        <v>364</v>
      </c>
      <c r="D3" s="597" t="s">
        <v>365</v>
      </c>
      <c r="E3" s="597" t="s">
        <v>447</v>
      </c>
      <c r="F3" s="598" t="s">
        <v>21</v>
      </c>
      <c r="G3" s="599">
        <v>44545</v>
      </c>
      <c r="H3" s="599">
        <v>44909</v>
      </c>
      <c r="I3" s="598" t="s">
        <v>366</v>
      </c>
      <c r="J3" s="600">
        <v>50000</v>
      </c>
      <c r="K3" s="601">
        <v>3.85E-2</v>
      </c>
      <c r="L3" s="602">
        <v>44909</v>
      </c>
      <c r="M3" s="603" t="s">
        <v>399</v>
      </c>
      <c r="N3" s="603" t="s">
        <v>400</v>
      </c>
      <c r="O3" s="603">
        <v>44909</v>
      </c>
      <c r="P3" s="604">
        <v>258</v>
      </c>
      <c r="Q3" s="605">
        <v>1361</v>
      </c>
    </row>
    <row r="4" spans="1:17" s="606" customFormat="1" ht="18" customHeight="1">
      <c r="A4" s="597">
        <v>2</v>
      </c>
      <c r="B4" s="598" t="s">
        <v>18</v>
      </c>
      <c r="C4" s="598" t="s">
        <v>364</v>
      </c>
      <c r="D4" s="597" t="s">
        <v>365</v>
      </c>
      <c r="E4" s="597" t="s">
        <v>447</v>
      </c>
      <c r="F4" s="598" t="s">
        <v>21</v>
      </c>
      <c r="G4" s="599">
        <v>44925</v>
      </c>
      <c r="H4" s="599">
        <v>45289</v>
      </c>
      <c r="I4" s="598" t="s">
        <v>366</v>
      </c>
      <c r="J4" s="600">
        <v>50000</v>
      </c>
      <c r="K4" s="601">
        <v>3.6499999999999998E-2</v>
      </c>
      <c r="L4" s="599"/>
      <c r="M4" s="603" t="s">
        <v>399</v>
      </c>
      <c r="N4" s="603">
        <v>44925</v>
      </c>
      <c r="O4" s="603" t="s">
        <v>401</v>
      </c>
      <c r="P4" s="604">
        <v>92</v>
      </c>
      <c r="Q4" s="605">
        <v>460</v>
      </c>
    </row>
    <row r="5" spans="1:17" s="606" customFormat="1" ht="18" customHeight="1">
      <c r="A5" s="597">
        <v>3</v>
      </c>
      <c r="B5" s="598" t="s">
        <v>18</v>
      </c>
      <c r="C5" s="598" t="s">
        <v>364</v>
      </c>
      <c r="D5" s="597" t="s">
        <v>365</v>
      </c>
      <c r="E5" s="597" t="s">
        <v>485</v>
      </c>
      <c r="F5" s="598" t="s">
        <v>21</v>
      </c>
      <c r="G5" s="599">
        <v>44679</v>
      </c>
      <c r="H5" s="599">
        <v>45043</v>
      </c>
      <c r="I5" s="598" t="s">
        <v>366</v>
      </c>
      <c r="J5" s="600">
        <v>50000</v>
      </c>
      <c r="K5" s="601">
        <v>3.6999999999999998E-2</v>
      </c>
      <c r="L5" s="602">
        <v>45043</v>
      </c>
      <c r="M5" s="603" t="s">
        <v>399</v>
      </c>
      <c r="N5" s="603">
        <v>44679</v>
      </c>
      <c r="O5" s="603" t="s">
        <v>401</v>
      </c>
      <c r="P5" s="604">
        <v>338</v>
      </c>
      <c r="Q5" s="605">
        <v>1713</v>
      </c>
    </row>
    <row r="6" spans="1:17" s="606" customFormat="1" ht="18" customHeight="1">
      <c r="A6" s="597">
        <v>4</v>
      </c>
      <c r="B6" s="598" t="s">
        <v>18</v>
      </c>
      <c r="C6" s="598" t="s">
        <v>364</v>
      </c>
      <c r="D6" s="597" t="s">
        <v>365</v>
      </c>
      <c r="E6" s="597" t="s">
        <v>1064</v>
      </c>
      <c r="F6" s="598" t="s">
        <v>21</v>
      </c>
      <c r="G6" s="599">
        <v>44558</v>
      </c>
      <c r="H6" s="599">
        <v>44922</v>
      </c>
      <c r="I6" s="598" t="s">
        <v>366</v>
      </c>
      <c r="J6" s="600">
        <v>50000</v>
      </c>
      <c r="K6" s="601">
        <v>3.7999999999999999E-2</v>
      </c>
      <c r="L6" s="599">
        <v>44922</v>
      </c>
      <c r="M6" s="603" t="s">
        <v>399</v>
      </c>
      <c r="N6" s="603" t="s">
        <v>400</v>
      </c>
      <c r="O6" s="603">
        <v>44922</v>
      </c>
      <c r="P6" s="604">
        <v>271</v>
      </c>
      <c r="Q6" s="605">
        <v>1411</v>
      </c>
    </row>
    <row r="7" spans="1:17" s="606" customFormat="1" ht="18" customHeight="1">
      <c r="A7" s="597">
        <v>5</v>
      </c>
      <c r="B7" s="598" t="s">
        <v>18</v>
      </c>
      <c r="C7" s="598" t="s">
        <v>364</v>
      </c>
      <c r="D7" s="597" t="s">
        <v>365</v>
      </c>
      <c r="E7" s="597" t="s">
        <v>1065</v>
      </c>
      <c r="F7" s="598" t="s">
        <v>21</v>
      </c>
      <c r="G7" s="599">
        <v>44497</v>
      </c>
      <c r="H7" s="599">
        <v>44861</v>
      </c>
      <c r="I7" s="598" t="s">
        <v>366</v>
      </c>
      <c r="J7" s="600">
        <v>50000</v>
      </c>
      <c r="K7" s="601">
        <v>3.85E-2</v>
      </c>
      <c r="L7" s="599">
        <v>44855</v>
      </c>
      <c r="M7" s="603" t="s">
        <v>399</v>
      </c>
      <c r="N7" s="603" t="s">
        <v>400</v>
      </c>
      <c r="O7" s="603">
        <v>44855</v>
      </c>
      <c r="P7" s="604">
        <v>204</v>
      </c>
      <c r="Q7" s="605">
        <v>1076</v>
      </c>
    </row>
    <row r="8" spans="1:17" s="606" customFormat="1" ht="18" customHeight="1">
      <c r="A8" s="597">
        <v>6</v>
      </c>
      <c r="B8" s="598" t="s">
        <v>18</v>
      </c>
      <c r="C8" s="598" t="s">
        <v>364</v>
      </c>
      <c r="D8" s="597" t="s">
        <v>365</v>
      </c>
      <c r="E8" s="597" t="s">
        <v>1065</v>
      </c>
      <c r="F8" s="598" t="s">
        <v>21</v>
      </c>
      <c r="G8" s="599">
        <v>44923</v>
      </c>
      <c r="H8" s="599">
        <v>45287</v>
      </c>
      <c r="I8" s="598" t="s">
        <v>366</v>
      </c>
      <c r="J8" s="600">
        <v>50000</v>
      </c>
      <c r="K8" s="601">
        <v>3.6499999999999998E-2</v>
      </c>
      <c r="L8" s="599"/>
      <c r="M8" s="603" t="s">
        <v>399</v>
      </c>
      <c r="N8" s="603">
        <v>44923</v>
      </c>
      <c r="O8" s="603" t="s">
        <v>401</v>
      </c>
      <c r="P8" s="604">
        <v>94</v>
      </c>
      <c r="Q8" s="605">
        <v>470</v>
      </c>
    </row>
    <row r="9" spans="1:17" s="606" customFormat="1" ht="18" customHeight="1">
      <c r="A9" s="597">
        <v>7</v>
      </c>
      <c r="B9" s="598" t="s">
        <v>18</v>
      </c>
      <c r="C9" s="598" t="s">
        <v>364</v>
      </c>
      <c r="D9" s="597" t="s">
        <v>367</v>
      </c>
      <c r="E9" s="597" t="s">
        <v>1066</v>
      </c>
      <c r="F9" s="598" t="s">
        <v>30</v>
      </c>
      <c r="G9" s="599">
        <v>44553</v>
      </c>
      <c r="H9" s="599">
        <v>44917</v>
      </c>
      <c r="I9" s="598" t="s">
        <v>366</v>
      </c>
      <c r="J9" s="600">
        <v>50000</v>
      </c>
      <c r="K9" s="601">
        <v>3.85E-2</v>
      </c>
      <c r="L9" s="607">
        <v>44911</v>
      </c>
      <c r="M9" s="603" t="s">
        <v>399</v>
      </c>
      <c r="N9" s="603" t="s">
        <v>400</v>
      </c>
      <c r="O9" s="603">
        <v>44911</v>
      </c>
      <c r="P9" s="604">
        <v>260</v>
      </c>
      <c r="Q9" s="605">
        <v>1371</v>
      </c>
    </row>
    <row r="10" spans="1:17" s="606" customFormat="1" ht="18" customHeight="1">
      <c r="A10" s="597">
        <v>8</v>
      </c>
      <c r="B10" s="598" t="s">
        <v>18</v>
      </c>
      <c r="C10" s="598" t="s">
        <v>364</v>
      </c>
      <c r="D10" s="597" t="s">
        <v>367</v>
      </c>
      <c r="E10" s="597" t="s">
        <v>673</v>
      </c>
      <c r="F10" s="598" t="s">
        <v>21</v>
      </c>
      <c r="G10" s="599">
        <v>44553</v>
      </c>
      <c r="H10" s="599">
        <v>44916</v>
      </c>
      <c r="I10" s="598" t="s">
        <v>366</v>
      </c>
      <c r="J10" s="600">
        <v>50000</v>
      </c>
      <c r="K10" s="601">
        <v>3.85E-2</v>
      </c>
      <c r="L10" s="602">
        <v>44914</v>
      </c>
      <c r="M10" s="603" t="s">
        <v>399</v>
      </c>
      <c r="N10" s="603" t="s">
        <v>400</v>
      </c>
      <c r="O10" s="603">
        <v>44914</v>
      </c>
      <c r="P10" s="604">
        <v>263</v>
      </c>
      <c r="Q10" s="605">
        <v>1387</v>
      </c>
    </row>
    <row r="11" spans="1:17" s="606" customFormat="1" ht="18" customHeight="1">
      <c r="A11" s="597">
        <v>9</v>
      </c>
      <c r="B11" s="598" t="s">
        <v>18</v>
      </c>
      <c r="C11" s="598" t="s">
        <v>364</v>
      </c>
      <c r="D11" s="597" t="s">
        <v>367</v>
      </c>
      <c r="E11" s="597" t="s">
        <v>673</v>
      </c>
      <c r="F11" s="598" t="s">
        <v>21</v>
      </c>
      <c r="G11" s="599">
        <v>44915</v>
      </c>
      <c r="H11" s="599">
        <v>45279</v>
      </c>
      <c r="I11" s="598" t="s">
        <v>366</v>
      </c>
      <c r="J11" s="600">
        <v>50000</v>
      </c>
      <c r="K11" s="601">
        <v>3.6499999999999998E-2</v>
      </c>
      <c r="L11" s="599"/>
      <c r="M11" s="603" t="s">
        <v>399</v>
      </c>
      <c r="N11" s="603">
        <v>44915</v>
      </c>
      <c r="O11" s="603" t="s">
        <v>401</v>
      </c>
      <c r="P11" s="604">
        <v>102</v>
      </c>
      <c r="Q11" s="605">
        <v>510</v>
      </c>
    </row>
    <row r="12" spans="1:17" s="606" customFormat="1" ht="18" customHeight="1">
      <c r="A12" s="597">
        <v>10</v>
      </c>
      <c r="B12" s="598" t="s">
        <v>18</v>
      </c>
      <c r="C12" s="598" t="s">
        <v>364</v>
      </c>
      <c r="D12" s="597" t="s">
        <v>367</v>
      </c>
      <c r="E12" s="597" t="s">
        <v>1067</v>
      </c>
      <c r="F12" s="598" t="s">
        <v>30</v>
      </c>
      <c r="G12" s="599">
        <v>44497</v>
      </c>
      <c r="H12" s="599">
        <v>44861</v>
      </c>
      <c r="I12" s="598" t="s">
        <v>366</v>
      </c>
      <c r="J12" s="600">
        <v>50000</v>
      </c>
      <c r="K12" s="601">
        <v>3.85E-2</v>
      </c>
      <c r="L12" s="599">
        <v>44860</v>
      </c>
      <c r="M12" s="603" t="s">
        <v>399</v>
      </c>
      <c r="N12" s="603" t="s">
        <v>400</v>
      </c>
      <c r="O12" s="603">
        <v>44860</v>
      </c>
      <c r="P12" s="604">
        <v>209</v>
      </c>
      <c r="Q12" s="605">
        <v>1102</v>
      </c>
    </row>
    <row r="13" spans="1:17" s="606" customFormat="1" ht="18" customHeight="1">
      <c r="A13" s="597">
        <v>11</v>
      </c>
      <c r="B13" s="598" t="s">
        <v>18</v>
      </c>
      <c r="C13" s="598" t="s">
        <v>364</v>
      </c>
      <c r="D13" s="597" t="s">
        <v>367</v>
      </c>
      <c r="E13" s="597" t="s">
        <v>1067</v>
      </c>
      <c r="F13" s="598" t="s">
        <v>30</v>
      </c>
      <c r="G13" s="599">
        <v>44912</v>
      </c>
      <c r="H13" s="599">
        <v>45275</v>
      </c>
      <c r="I13" s="598" t="s">
        <v>366</v>
      </c>
      <c r="J13" s="600">
        <v>50000</v>
      </c>
      <c r="K13" s="601">
        <v>3.6499999999999998E-2</v>
      </c>
      <c r="L13" s="599"/>
      <c r="M13" s="603" t="s">
        <v>399</v>
      </c>
      <c r="N13" s="603">
        <v>44912</v>
      </c>
      <c r="O13" s="603" t="s">
        <v>401</v>
      </c>
      <c r="P13" s="604">
        <v>105</v>
      </c>
      <c r="Q13" s="605">
        <v>525</v>
      </c>
    </row>
    <row r="14" spans="1:17" s="606" customFormat="1" ht="18" customHeight="1">
      <c r="A14" s="597">
        <v>12</v>
      </c>
      <c r="B14" s="598" t="s">
        <v>18</v>
      </c>
      <c r="C14" s="598" t="s">
        <v>364</v>
      </c>
      <c r="D14" s="597" t="s">
        <v>367</v>
      </c>
      <c r="E14" s="597" t="s">
        <v>1068</v>
      </c>
      <c r="F14" s="598" t="s">
        <v>30</v>
      </c>
      <c r="G14" s="599">
        <v>44973</v>
      </c>
      <c r="H14" s="599">
        <v>45337</v>
      </c>
      <c r="I14" s="598" t="s">
        <v>366</v>
      </c>
      <c r="J14" s="600">
        <v>50000</v>
      </c>
      <c r="K14" s="601">
        <v>3.6499999999999998E-2</v>
      </c>
      <c r="L14" s="599"/>
      <c r="M14" s="603" t="s">
        <v>399</v>
      </c>
      <c r="N14" s="603">
        <v>44973</v>
      </c>
      <c r="O14" s="603" t="s">
        <v>401</v>
      </c>
      <c r="P14" s="604">
        <v>44</v>
      </c>
      <c r="Q14" s="605">
        <v>220</v>
      </c>
    </row>
    <row r="15" spans="1:17" s="606" customFormat="1" ht="18" customHeight="1">
      <c r="A15" s="597">
        <v>13</v>
      </c>
      <c r="B15" s="598" t="s">
        <v>18</v>
      </c>
      <c r="C15" s="598" t="s">
        <v>364</v>
      </c>
      <c r="D15" s="597" t="s">
        <v>367</v>
      </c>
      <c r="E15" s="597" t="s">
        <v>1069</v>
      </c>
      <c r="F15" s="598" t="s">
        <v>30</v>
      </c>
      <c r="G15" s="599">
        <v>44917</v>
      </c>
      <c r="H15" s="599">
        <v>45281</v>
      </c>
      <c r="I15" s="598" t="s">
        <v>366</v>
      </c>
      <c r="J15" s="600">
        <v>50000</v>
      </c>
      <c r="K15" s="601">
        <v>3.6499999999999998E-2</v>
      </c>
      <c r="L15" s="599"/>
      <c r="M15" s="603" t="s">
        <v>399</v>
      </c>
      <c r="N15" s="603">
        <v>44917</v>
      </c>
      <c r="O15" s="603" t="s">
        <v>401</v>
      </c>
      <c r="P15" s="604">
        <v>100</v>
      </c>
      <c r="Q15" s="605">
        <v>500</v>
      </c>
    </row>
    <row r="16" spans="1:17" s="606" customFormat="1" ht="18" customHeight="1">
      <c r="A16" s="597">
        <v>14</v>
      </c>
      <c r="B16" s="598" t="s">
        <v>18</v>
      </c>
      <c r="C16" s="598" t="s">
        <v>364</v>
      </c>
      <c r="D16" s="597" t="s">
        <v>368</v>
      </c>
      <c r="E16" s="597" t="s">
        <v>1070</v>
      </c>
      <c r="F16" s="598" t="s">
        <v>21</v>
      </c>
      <c r="G16" s="599">
        <v>44945</v>
      </c>
      <c r="H16" s="599">
        <v>45309</v>
      </c>
      <c r="I16" s="598" t="s">
        <v>366</v>
      </c>
      <c r="J16" s="600">
        <v>50000</v>
      </c>
      <c r="K16" s="601">
        <v>3.6499999999999998E-2</v>
      </c>
      <c r="L16" s="599"/>
      <c r="M16" s="603" t="s">
        <v>399</v>
      </c>
      <c r="N16" s="603">
        <v>44945</v>
      </c>
      <c r="O16" s="603" t="s">
        <v>401</v>
      </c>
      <c r="P16" s="604">
        <v>72</v>
      </c>
      <c r="Q16" s="605">
        <v>360</v>
      </c>
    </row>
    <row r="17" spans="1:17" s="606" customFormat="1" ht="18" customHeight="1">
      <c r="A17" s="597">
        <v>15</v>
      </c>
      <c r="B17" s="598" t="s">
        <v>18</v>
      </c>
      <c r="C17" s="598" t="s">
        <v>364</v>
      </c>
      <c r="D17" s="597" t="s">
        <v>369</v>
      </c>
      <c r="E17" s="597" t="s">
        <v>1071</v>
      </c>
      <c r="F17" s="598" t="s">
        <v>30</v>
      </c>
      <c r="G17" s="599">
        <v>44916</v>
      </c>
      <c r="H17" s="599">
        <v>45280</v>
      </c>
      <c r="I17" s="598" t="s">
        <v>366</v>
      </c>
      <c r="J17" s="600">
        <v>50000</v>
      </c>
      <c r="K17" s="601">
        <v>3.6499999999999998E-2</v>
      </c>
      <c r="L17" s="599"/>
      <c r="M17" s="603" t="s">
        <v>399</v>
      </c>
      <c r="N17" s="603">
        <v>44916</v>
      </c>
      <c r="O17" s="603" t="s">
        <v>401</v>
      </c>
      <c r="P17" s="604">
        <v>101</v>
      </c>
      <c r="Q17" s="605">
        <v>505</v>
      </c>
    </row>
    <row r="18" spans="1:17" s="606" customFormat="1" ht="18" customHeight="1">
      <c r="A18" s="597">
        <v>16</v>
      </c>
      <c r="B18" s="598" t="s">
        <v>18</v>
      </c>
      <c r="C18" s="598" t="s">
        <v>364</v>
      </c>
      <c r="D18" s="597" t="s">
        <v>369</v>
      </c>
      <c r="E18" s="597" t="s">
        <v>1072</v>
      </c>
      <c r="F18" s="598" t="s">
        <v>30</v>
      </c>
      <c r="G18" s="599">
        <v>44496</v>
      </c>
      <c r="H18" s="599">
        <v>44859</v>
      </c>
      <c r="I18" s="598" t="s">
        <v>366</v>
      </c>
      <c r="J18" s="600">
        <v>50000</v>
      </c>
      <c r="K18" s="601">
        <v>3.85E-2</v>
      </c>
      <c r="L18" s="599">
        <v>44839</v>
      </c>
      <c r="M18" s="603" t="s">
        <v>399</v>
      </c>
      <c r="N18" s="603" t="s">
        <v>400</v>
      </c>
      <c r="O18" s="603">
        <v>44839</v>
      </c>
      <c r="P18" s="604">
        <v>188</v>
      </c>
      <c r="Q18" s="605">
        <v>992</v>
      </c>
    </row>
    <row r="19" spans="1:17" s="606" customFormat="1" ht="18" customHeight="1">
      <c r="A19" s="597">
        <v>17</v>
      </c>
      <c r="B19" s="598" t="s">
        <v>18</v>
      </c>
      <c r="C19" s="598" t="s">
        <v>364</v>
      </c>
      <c r="D19" s="597" t="s">
        <v>369</v>
      </c>
      <c r="E19" s="597" t="s">
        <v>745</v>
      </c>
      <c r="F19" s="598" t="s">
        <v>30</v>
      </c>
      <c r="G19" s="599">
        <v>44916</v>
      </c>
      <c r="H19" s="599">
        <v>45280</v>
      </c>
      <c r="I19" s="598" t="s">
        <v>366</v>
      </c>
      <c r="J19" s="600">
        <v>50000</v>
      </c>
      <c r="K19" s="601">
        <v>3.6499999999999998E-2</v>
      </c>
      <c r="L19" s="599"/>
      <c r="M19" s="603" t="s">
        <v>399</v>
      </c>
      <c r="N19" s="603">
        <v>44916</v>
      </c>
      <c r="O19" s="603" t="s">
        <v>401</v>
      </c>
      <c r="P19" s="604">
        <v>101</v>
      </c>
      <c r="Q19" s="605">
        <v>505</v>
      </c>
    </row>
    <row r="20" spans="1:17" s="606" customFormat="1" ht="18" customHeight="1">
      <c r="A20" s="597">
        <v>18</v>
      </c>
      <c r="B20" s="598" t="s">
        <v>18</v>
      </c>
      <c r="C20" s="598" t="s">
        <v>364</v>
      </c>
      <c r="D20" s="597" t="s">
        <v>369</v>
      </c>
      <c r="E20" s="597" t="s">
        <v>1073</v>
      </c>
      <c r="F20" s="598" t="s">
        <v>30</v>
      </c>
      <c r="G20" s="599">
        <v>44494</v>
      </c>
      <c r="H20" s="599">
        <v>44859</v>
      </c>
      <c r="I20" s="598" t="s">
        <v>366</v>
      </c>
      <c r="J20" s="600">
        <v>50000</v>
      </c>
      <c r="K20" s="601">
        <v>3.85E-2</v>
      </c>
      <c r="L20" s="599">
        <v>44842</v>
      </c>
      <c r="M20" s="603" t="s">
        <v>399</v>
      </c>
      <c r="N20" s="603" t="s">
        <v>400</v>
      </c>
      <c r="O20" s="603">
        <v>44842</v>
      </c>
      <c r="P20" s="604">
        <v>191</v>
      </c>
      <c r="Q20" s="605">
        <v>1007</v>
      </c>
    </row>
    <row r="21" spans="1:17" s="606" customFormat="1" ht="18" customHeight="1">
      <c r="A21" s="597">
        <v>19</v>
      </c>
      <c r="B21" s="598" t="s">
        <v>18</v>
      </c>
      <c r="C21" s="598" t="s">
        <v>364</v>
      </c>
      <c r="D21" s="597" t="s">
        <v>370</v>
      </c>
      <c r="E21" s="597" t="s">
        <v>1066</v>
      </c>
      <c r="F21" s="598" t="s">
        <v>21</v>
      </c>
      <c r="G21" s="599">
        <v>44911</v>
      </c>
      <c r="H21" s="599">
        <v>45275</v>
      </c>
      <c r="I21" s="598" t="s">
        <v>366</v>
      </c>
      <c r="J21" s="600">
        <v>50000</v>
      </c>
      <c r="K21" s="601">
        <v>3.6499999999999998E-2</v>
      </c>
      <c r="L21" s="599"/>
      <c r="M21" s="603" t="s">
        <v>399</v>
      </c>
      <c r="N21" s="603">
        <v>44911</v>
      </c>
      <c r="O21" s="603" t="s">
        <v>401</v>
      </c>
      <c r="P21" s="604">
        <v>106</v>
      </c>
      <c r="Q21" s="605">
        <v>530</v>
      </c>
    </row>
    <row r="22" spans="1:17" s="606" customFormat="1" ht="18" customHeight="1">
      <c r="A22" s="597">
        <v>20</v>
      </c>
      <c r="B22" s="598" t="s">
        <v>18</v>
      </c>
      <c r="C22" s="598" t="s">
        <v>364</v>
      </c>
      <c r="D22" s="597" t="s">
        <v>371</v>
      </c>
      <c r="E22" s="597" t="s">
        <v>1074</v>
      </c>
      <c r="F22" s="598" t="s">
        <v>21</v>
      </c>
      <c r="G22" s="599">
        <v>44495</v>
      </c>
      <c r="H22" s="599">
        <v>44859</v>
      </c>
      <c r="I22" s="598" t="s">
        <v>366</v>
      </c>
      <c r="J22" s="600">
        <v>50000</v>
      </c>
      <c r="K22" s="601">
        <v>3.85E-2</v>
      </c>
      <c r="L22" s="599">
        <v>44861</v>
      </c>
      <c r="M22" s="603" t="s">
        <v>402</v>
      </c>
      <c r="N22" s="603" t="s">
        <v>400</v>
      </c>
      <c r="O22" s="603">
        <v>44859</v>
      </c>
      <c r="P22" s="604">
        <v>208</v>
      </c>
      <c r="Q22" s="605">
        <v>1097</v>
      </c>
    </row>
    <row r="23" spans="1:17" s="606" customFormat="1" ht="18" customHeight="1">
      <c r="A23" s="597">
        <v>21</v>
      </c>
      <c r="B23" s="598" t="s">
        <v>18</v>
      </c>
      <c r="C23" s="598" t="s">
        <v>364</v>
      </c>
      <c r="D23" s="597" t="s">
        <v>371</v>
      </c>
      <c r="E23" s="597" t="s">
        <v>1074</v>
      </c>
      <c r="F23" s="598" t="s">
        <v>21</v>
      </c>
      <c r="G23" s="599">
        <v>44862</v>
      </c>
      <c r="H23" s="599">
        <v>45226</v>
      </c>
      <c r="I23" s="598" t="s">
        <v>366</v>
      </c>
      <c r="J23" s="600">
        <v>50000</v>
      </c>
      <c r="K23" s="601">
        <v>3.6499999999999998E-2</v>
      </c>
      <c r="L23" s="599"/>
      <c r="M23" s="603" t="s">
        <v>399</v>
      </c>
      <c r="N23" s="603">
        <v>44862</v>
      </c>
      <c r="O23" s="603" t="s">
        <v>401</v>
      </c>
      <c r="P23" s="604">
        <v>155</v>
      </c>
      <c r="Q23" s="605">
        <v>775</v>
      </c>
    </row>
    <row r="24" spans="1:17" s="606" customFormat="1" ht="18" customHeight="1">
      <c r="A24" s="597">
        <v>22</v>
      </c>
      <c r="B24" s="598" t="s">
        <v>18</v>
      </c>
      <c r="C24" s="598" t="s">
        <v>364</v>
      </c>
      <c r="D24" s="597" t="s">
        <v>371</v>
      </c>
      <c r="E24" s="597" t="s">
        <v>1075</v>
      </c>
      <c r="F24" s="598" t="s">
        <v>21</v>
      </c>
      <c r="G24" s="599">
        <v>44494</v>
      </c>
      <c r="H24" s="599">
        <v>44856</v>
      </c>
      <c r="I24" s="598" t="s">
        <v>366</v>
      </c>
      <c r="J24" s="600">
        <v>50000</v>
      </c>
      <c r="K24" s="601">
        <v>3.85E-2</v>
      </c>
      <c r="L24" s="599">
        <v>44860</v>
      </c>
      <c r="M24" s="603" t="s">
        <v>402</v>
      </c>
      <c r="N24" s="603" t="s">
        <v>400</v>
      </c>
      <c r="O24" s="603">
        <v>44856</v>
      </c>
      <c r="P24" s="604">
        <v>205</v>
      </c>
      <c r="Q24" s="605">
        <v>1081</v>
      </c>
    </row>
    <row r="25" spans="1:17" s="606" customFormat="1" ht="18" customHeight="1">
      <c r="A25" s="597">
        <v>23</v>
      </c>
      <c r="B25" s="598" t="s">
        <v>18</v>
      </c>
      <c r="C25" s="598" t="s">
        <v>364</v>
      </c>
      <c r="D25" s="597" t="s">
        <v>371</v>
      </c>
      <c r="E25" s="597" t="s">
        <v>1075</v>
      </c>
      <c r="F25" s="598" t="s">
        <v>21</v>
      </c>
      <c r="G25" s="599">
        <v>44861</v>
      </c>
      <c r="H25" s="599">
        <v>45225</v>
      </c>
      <c r="I25" s="598" t="s">
        <v>366</v>
      </c>
      <c r="J25" s="600">
        <v>50000</v>
      </c>
      <c r="K25" s="601">
        <v>3.6499999999999998E-2</v>
      </c>
      <c r="L25" s="599"/>
      <c r="M25" s="603" t="s">
        <v>399</v>
      </c>
      <c r="N25" s="603">
        <v>44861</v>
      </c>
      <c r="O25" s="603" t="s">
        <v>401</v>
      </c>
      <c r="P25" s="604">
        <v>156</v>
      </c>
      <c r="Q25" s="605">
        <v>780</v>
      </c>
    </row>
    <row r="26" spans="1:17" s="606" customFormat="1" ht="18" customHeight="1">
      <c r="A26" s="597">
        <v>24</v>
      </c>
      <c r="B26" s="598" t="s">
        <v>18</v>
      </c>
      <c r="C26" s="598" t="s">
        <v>364</v>
      </c>
      <c r="D26" s="597" t="s">
        <v>371</v>
      </c>
      <c r="E26" s="597" t="s">
        <v>1076</v>
      </c>
      <c r="F26" s="598" t="s">
        <v>21</v>
      </c>
      <c r="G26" s="599">
        <v>44495</v>
      </c>
      <c r="H26" s="599">
        <v>44859</v>
      </c>
      <c r="I26" s="598" t="s">
        <v>366</v>
      </c>
      <c r="J26" s="600">
        <v>50000</v>
      </c>
      <c r="K26" s="601">
        <v>3.85E-2</v>
      </c>
      <c r="L26" s="599">
        <v>44859</v>
      </c>
      <c r="M26" s="603" t="s">
        <v>399</v>
      </c>
      <c r="N26" s="603" t="s">
        <v>400</v>
      </c>
      <c r="O26" s="603">
        <v>44859</v>
      </c>
      <c r="P26" s="604">
        <v>208</v>
      </c>
      <c r="Q26" s="605">
        <v>1097</v>
      </c>
    </row>
    <row r="27" spans="1:17" s="606" customFormat="1" ht="18" customHeight="1">
      <c r="A27" s="597">
        <v>25</v>
      </c>
      <c r="B27" s="598" t="s">
        <v>18</v>
      </c>
      <c r="C27" s="598" t="s">
        <v>364</v>
      </c>
      <c r="D27" s="597" t="s">
        <v>371</v>
      </c>
      <c r="E27" s="597" t="s">
        <v>1076</v>
      </c>
      <c r="F27" s="598" t="s">
        <v>21</v>
      </c>
      <c r="G27" s="599">
        <v>44862</v>
      </c>
      <c r="H27" s="599">
        <v>45226</v>
      </c>
      <c r="I27" s="598" t="s">
        <v>366</v>
      </c>
      <c r="J27" s="600">
        <v>50000</v>
      </c>
      <c r="K27" s="601">
        <v>3.6499999999999998E-2</v>
      </c>
      <c r="L27" s="599"/>
      <c r="M27" s="603" t="s">
        <v>399</v>
      </c>
      <c r="N27" s="603">
        <v>44862</v>
      </c>
      <c r="O27" s="603" t="s">
        <v>401</v>
      </c>
      <c r="P27" s="604">
        <v>155</v>
      </c>
      <c r="Q27" s="605">
        <v>775</v>
      </c>
    </row>
    <row r="28" spans="1:17" s="606" customFormat="1" ht="18" customHeight="1">
      <c r="A28" s="597">
        <v>26</v>
      </c>
      <c r="B28" s="598" t="s">
        <v>18</v>
      </c>
      <c r="C28" s="598" t="s">
        <v>364</v>
      </c>
      <c r="D28" s="597" t="s">
        <v>371</v>
      </c>
      <c r="E28" s="597" t="s">
        <v>715</v>
      </c>
      <c r="F28" s="598" t="s">
        <v>21</v>
      </c>
      <c r="G28" s="599">
        <v>44559</v>
      </c>
      <c r="H28" s="599">
        <v>44923</v>
      </c>
      <c r="I28" s="598" t="s">
        <v>366</v>
      </c>
      <c r="J28" s="600">
        <v>50000</v>
      </c>
      <c r="K28" s="601">
        <v>3.7999999999999999E-2</v>
      </c>
      <c r="L28" s="602">
        <v>44923</v>
      </c>
      <c r="M28" s="603" t="s">
        <v>399</v>
      </c>
      <c r="N28" s="603" t="s">
        <v>400</v>
      </c>
      <c r="O28" s="603">
        <v>44923</v>
      </c>
      <c r="P28" s="604">
        <v>272</v>
      </c>
      <c r="Q28" s="605">
        <v>1416</v>
      </c>
    </row>
    <row r="29" spans="1:17" s="606" customFormat="1" ht="18" customHeight="1">
      <c r="A29" s="597">
        <v>27</v>
      </c>
      <c r="B29" s="598" t="s">
        <v>18</v>
      </c>
      <c r="C29" s="598" t="s">
        <v>364</v>
      </c>
      <c r="D29" s="597" t="s">
        <v>371</v>
      </c>
      <c r="E29" s="597" t="s">
        <v>715</v>
      </c>
      <c r="F29" s="598" t="s">
        <v>21</v>
      </c>
      <c r="G29" s="599">
        <v>44924</v>
      </c>
      <c r="H29" s="599">
        <v>45288</v>
      </c>
      <c r="I29" s="598" t="s">
        <v>366</v>
      </c>
      <c r="J29" s="600">
        <v>50000</v>
      </c>
      <c r="K29" s="601">
        <v>3.6499999999999998E-2</v>
      </c>
      <c r="L29" s="599"/>
      <c r="M29" s="603" t="s">
        <v>399</v>
      </c>
      <c r="N29" s="603">
        <v>44924</v>
      </c>
      <c r="O29" s="603" t="s">
        <v>401</v>
      </c>
      <c r="P29" s="604">
        <v>93</v>
      </c>
      <c r="Q29" s="605">
        <v>465</v>
      </c>
    </row>
    <row r="30" spans="1:17" s="606" customFormat="1" ht="18" customHeight="1">
      <c r="A30" s="597">
        <v>28</v>
      </c>
      <c r="B30" s="598" t="s">
        <v>18</v>
      </c>
      <c r="C30" s="598" t="s">
        <v>364</v>
      </c>
      <c r="D30" s="597" t="s">
        <v>371</v>
      </c>
      <c r="E30" s="597" t="s">
        <v>1077</v>
      </c>
      <c r="F30" s="598" t="s">
        <v>30</v>
      </c>
      <c r="G30" s="599">
        <v>44560</v>
      </c>
      <c r="H30" s="599">
        <v>44925</v>
      </c>
      <c r="I30" s="598" t="s">
        <v>366</v>
      </c>
      <c r="J30" s="600">
        <v>50000</v>
      </c>
      <c r="K30" s="601">
        <v>3.7999999999999999E-2</v>
      </c>
      <c r="L30" s="599">
        <v>44918</v>
      </c>
      <c r="M30" s="603" t="s">
        <v>399</v>
      </c>
      <c r="N30" s="603" t="s">
        <v>400</v>
      </c>
      <c r="O30" s="603">
        <v>44918</v>
      </c>
      <c r="P30" s="604">
        <v>267</v>
      </c>
      <c r="Q30" s="605">
        <v>1390</v>
      </c>
    </row>
    <row r="31" spans="1:17" s="606" customFormat="1" ht="18" customHeight="1">
      <c r="A31" s="597">
        <v>29</v>
      </c>
      <c r="B31" s="598" t="s">
        <v>18</v>
      </c>
      <c r="C31" s="598" t="s">
        <v>364</v>
      </c>
      <c r="D31" s="597" t="s">
        <v>372</v>
      </c>
      <c r="E31" s="597" t="s">
        <v>1078</v>
      </c>
      <c r="F31" s="598" t="s">
        <v>21</v>
      </c>
      <c r="G31" s="599">
        <v>44920</v>
      </c>
      <c r="H31" s="599">
        <v>45284</v>
      </c>
      <c r="I31" s="598" t="s">
        <v>366</v>
      </c>
      <c r="J31" s="600">
        <v>50000</v>
      </c>
      <c r="K31" s="601">
        <v>3.6499999999999998E-2</v>
      </c>
      <c r="L31" s="599"/>
      <c r="M31" s="603" t="s">
        <v>399</v>
      </c>
      <c r="N31" s="603">
        <v>44920</v>
      </c>
      <c r="O31" s="603" t="s">
        <v>401</v>
      </c>
      <c r="P31" s="604">
        <v>97</v>
      </c>
      <c r="Q31" s="605">
        <v>485</v>
      </c>
    </row>
    <row r="32" spans="1:17" s="606" customFormat="1" ht="18" customHeight="1">
      <c r="A32" s="597">
        <v>30</v>
      </c>
      <c r="B32" s="598" t="s">
        <v>18</v>
      </c>
      <c r="C32" s="598" t="s">
        <v>364</v>
      </c>
      <c r="D32" s="597" t="s">
        <v>373</v>
      </c>
      <c r="E32" s="597" t="s">
        <v>1079</v>
      </c>
      <c r="F32" s="598" t="s">
        <v>21</v>
      </c>
      <c r="G32" s="507">
        <v>44561</v>
      </c>
      <c r="H32" s="507">
        <v>44924</v>
      </c>
      <c r="I32" s="598" t="s">
        <v>366</v>
      </c>
      <c r="J32" s="600">
        <v>50000</v>
      </c>
      <c r="K32" s="601">
        <v>3.7999999999999999E-2</v>
      </c>
      <c r="L32" s="602">
        <v>44921</v>
      </c>
      <c r="M32" s="603" t="s">
        <v>399</v>
      </c>
      <c r="N32" s="603" t="s">
        <v>400</v>
      </c>
      <c r="O32" s="603">
        <v>44921</v>
      </c>
      <c r="P32" s="604">
        <v>270</v>
      </c>
      <c r="Q32" s="605">
        <v>1405</v>
      </c>
    </row>
    <row r="33" spans="1:17" s="606" customFormat="1" ht="18" customHeight="1">
      <c r="A33" s="597">
        <v>31</v>
      </c>
      <c r="B33" s="598" t="s">
        <v>18</v>
      </c>
      <c r="C33" s="598" t="s">
        <v>364</v>
      </c>
      <c r="D33" s="597" t="s">
        <v>373</v>
      </c>
      <c r="E33" s="597" t="s">
        <v>1079</v>
      </c>
      <c r="F33" s="598" t="s">
        <v>21</v>
      </c>
      <c r="G33" s="599">
        <v>44924</v>
      </c>
      <c r="H33" s="599">
        <v>45288</v>
      </c>
      <c r="I33" s="598" t="s">
        <v>366</v>
      </c>
      <c r="J33" s="600">
        <v>50000</v>
      </c>
      <c r="K33" s="601">
        <v>3.6499999999999998E-2</v>
      </c>
      <c r="L33" s="599"/>
      <c r="M33" s="603" t="s">
        <v>399</v>
      </c>
      <c r="N33" s="603">
        <v>44924</v>
      </c>
      <c r="O33" s="603" t="s">
        <v>401</v>
      </c>
      <c r="P33" s="604">
        <v>93</v>
      </c>
      <c r="Q33" s="605">
        <v>465</v>
      </c>
    </row>
    <row r="34" spans="1:17" s="606" customFormat="1" ht="18" customHeight="1">
      <c r="A34" s="597">
        <v>32</v>
      </c>
      <c r="B34" s="598" t="s">
        <v>18</v>
      </c>
      <c r="C34" s="598" t="s">
        <v>364</v>
      </c>
      <c r="D34" s="597" t="s">
        <v>373</v>
      </c>
      <c r="E34" s="597" t="s">
        <v>1080</v>
      </c>
      <c r="F34" s="598" t="s">
        <v>21</v>
      </c>
      <c r="G34" s="599">
        <v>44553</v>
      </c>
      <c r="H34" s="599">
        <v>44917</v>
      </c>
      <c r="I34" s="598" t="s">
        <v>366</v>
      </c>
      <c r="J34" s="600">
        <v>50000</v>
      </c>
      <c r="K34" s="601">
        <v>3.85E-2</v>
      </c>
      <c r="L34" s="602">
        <v>44903</v>
      </c>
      <c r="M34" s="603" t="s">
        <v>399</v>
      </c>
      <c r="N34" s="603" t="s">
        <v>400</v>
      </c>
      <c r="O34" s="603">
        <v>44903</v>
      </c>
      <c r="P34" s="604">
        <v>252</v>
      </c>
      <c r="Q34" s="605">
        <v>1329</v>
      </c>
    </row>
    <row r="35" spans="1:17" s="606" customFormat="1" ht="18" customHeight="1">
      <c r="A35" s="597">
        <v>33</v>
      </c>
      <c r="B35" s="598" t="s">
        <v>18</v>
      </c>
      <c r="C35" s="598" t="s">
        <v>364</v>
      </c>
      <c r="D35" s="597" t="s">
        <v>373</v>
      </c>
      <c r="E35" s="597" t="s">
        <v>1080</v>
      </c>
      <c r="F35" s="598" t="s">
        <v>21</v>
      </c>
      <c r="G35" s="599">
        <v>44924</v>
      </c>
      <c r="H35" s="599">
        <v>45288</v>
      </c>
      <c r="I35" s="598" t="s">
        <v>366</v>
      </c>
      <c r="J35" s="600">
        <v>50000</v>
      </c>
      <c r="K35" s="601">
        <v>3.6499999999999998E-2</v>
      </c>
      <c r="L35" s="599"/>
      <c r="M35" s="603" t="s">
        <v>399</v>
      </c>
      <c r="N35" s="603">
        <v>44924</v>
      </c>
      <c r="O35" s="603" t="s">
        <v>401</v>
      </c>
      <c r="P35" s="604">
        <v>93</v>
      </c>
      <c r="Q35" s="605">
        <v>465</v>
      </c>
    </row>
    <row r="36" spans="1:17" s="606" customFormat="1" ht="18" customHeight="1">
      <c r="A36" s="597">
        <v>34</v>
      </c>
      <c r="B36" s="598" t="s">
        <v>18</v>
      </c>
      <c r="C36" s="598" t="s">
        <v>364</v>
      </c>
      <c r="D36" s="597" t="s">
        <v>373</v>
      </c>
      <c r="E36" s="597" t="s">
        <v>583</v>
      </c>
      <c r="F36" s="598" t="s">
        <v>30</v>
      </c>
      <c r="G36" s="599">
        <v>44924</v>
      </c>
      <c r="H36" s="599">
        <v>45288</v>
      </c>
      <c r="I36" s="598" t="s">
        <v>366</v>
      </c>
      <c r="J36" s="600">
        <v>50000</v>
      </c>
      <c r="K36" s="601">
        <v>3.6499999999999998E-2</v>
      </c>
      <c r="L36" s="599"/>
      <c r="M36" s="603" t="s">
        <v>399</v>
      </c>
      <c r="N36" s="603">
        <v>44924</v>
      </c>
      <c r="O36" s="603" t="s">
        <v>401</v>
      </c>
      <c r="P36" s="604">
        <v>93</v>
      </c>
      <c r="Q36" s="605">
        <v>465</v>
      </c>
    </row>
    <row r="37" spans="1:17" s="606" customFormat="1" ht="18" customHeight="1">
      <c r="A37" s="597">
        <v>35</v>
      </c>
      <c r="B37" s="598" t="s">
        <v>18</v>
      </c>
      <c r="C37" s="598" t="s">
        <v>364</v>
      </c>
      <c r="D37" s="597" t="s">
        <v>373</v>
      </c>
      <c r="E37" s="597" t="s">
        <v>681</v>
      </c>
      <c r="F37" s="598" t="s">
        <v>30</v>
      </c>
      <c r="G37" s="599">
        <v>44925</v>
      </c>
      <c r="H37" s="599">
        <v>45288</v>
      </c>
      <c r="I37" s="598" t="s">
        <v>366</v>
      </c>
      <c r="J37" s="600">
        <v>50000</v>
      </c>
      <c r="K37" s="601">
        <v>3.6499999999999998E-2</v>
      </c>
      <c r="L37" s="599"/>
      <c r="M37" s="603" t="s">
        <v>399</v>
      </c>
      <c r="N37" s="603">
        <v>44925</v>
      </c>
      <c r="O37" s="603" t="s">
        <v>401</v>
      </c>
      <c r="P37" s="604">
        <v>92</v>
      </c>
      <c r="Q37" s="605">
        <v>460</v>
      </c>
    </row>
    <row r="38" spans="1:17" s="606" customFormat="1" ht="18" customHeight="1">
      <c r="A38" s="597">
        <v>36</v>
      </c>
      <c r="B38" s="598" t="s">
        <v>18</v>
      </c>
      <c r="C38" s="598" t="s">
        <v>364</v>
      </c>
      <c r="D38" s="597" t="s">
        <v>373</v>
      </c>
      <c r="E38" s="597" t="s">
        <v>1081</v>
      </c>
      <c r="F38" s="598" t="s">
        <v>21</v>
      </c>
      <c r="G38" s="599">
        <v>44544</v>
      </c>
      <c r="H38" s="599">
        <v>44906</v>
      </c>
      <c r="I38" s="598" t="s">
        <v>366</v>
      </c>
      <c r="J38" s="600">
        <v>50000</v>
      </c>
      <c r="K38" s="601">
        <v>3.85E-2</v>
      </c>
      <c r="L38" s="599">
        <v>44904</v>
      </c>
      <c r="M38" s="603" t="s">
        <v>399</v>
      </c>
      <c r="N38" s="603" t="s">
        <v>400</v>
      </c>
      <c r="O38" s="603">
        <v>44904</v>
      </c>
      <c r="P38" s="604">
        <v>253</v>
      </c>
      <c r="Q38" s="605">
        <v>1334</v>
      </c>
    </row>
    <row r="39" spans="1:17" s="606" customFormat="1" ht="18" customHeight="1">
      <c r="A39" s="597">
        <v>37</v>
      </c>
      <c r="B39" s="598" t="s">
        <v>18</v>
      </c>
      <c r="C39" s="598" t="s">
        <v>364</v>
      </c>
      <c r="D39" s="597" t="s">
        <v>373</v>
      </c>
      <c r="E39" s="597" t="s">
        <v>463</v>
      </c>
      <c r="F39" s="598" t="s">
        <v>21</v>
      </c>
      <c r="G39" s="599">
        <v>44543</v>
      </c>
      <c r="H39" s="599">
        <v>44906</v>
      </c>
      <c r="I39" s="598" t="s">
        <v>366</v>
      </c>
      <c r="J39" s="600">
        <v>50000</v>
      </c>
      <c r="K39" s="601">
        <v>3.85E-2</v>
      </c>
      <c r="L39" s="602">
        <v>44905</v>
      </c>
      <c r="M39" s="603" t="s">
        <v>399</v>
      </c>
      <c r="N39" s="603" t="s">
        <v>400</v>
      </c>
      <c r="O39" s="603">
        <v>44905</v>
      </c>
      <c r="P39" s="604">
        <v>254</v>
      </c>
      <c r="Q39" s="605">
        <v>1340</v>
      </c>
    </row>
    <row r="40" spans="1:17" s="606" customFormat="1" ht="18" customHeight="1">
      <c r="A40" s="597">
        <v>38</v>
      </c>
      <c r="B40" s="598" t="s">
        <v>18</v>
      </c>
      <c r="C40" s="598" t="s">
        <v>364</v>
      </c>
      <c r="D40" s="597" t="s">
        <v>373</v>
      </c>
      <c r="E40" s="597" t="s">
        <v>463</v>
      </c>
      <c r="F40" s="598" t="s">
        <v>21</v>
      </c>
      <c r="G40" s="599">
        <v>44923</v>
      </c>
      <c r="H40" s="599">
        <v>45287</v>
      </c>
      <c r="I40" s="598" t="s">
        <v>366</v>
      </c>
      <c r="J40" s="600">
        <v>50000</v>
      </c>
      <c r="K40" s="601">
        <v>3.6499999999999998E-2</v>
      </c>
      <c r="L40" s="599"/>
      <c r="M40" s="603" t="s">
        <v>399</v>
      </c>
      <c r="N40" s="603">
        <v>44923</v>
      </c>
      <c r="O40" s="603" t="s">
        <v>401</v>
      </c>
      <c r="P40" s="604">
        <v>94</v>
      </c>
      <c r="Q40" s="605">
        <v>470</v>
      </c>
    </row>
    <row r="41" spans="1:17" s="606" customFormat="1" ht="18" customHeight="1">
      <c r="A41" s="597">
        <v>39</v>
      </c>
      <c r="B41" s="598" t="s">
        <v>18</v>
      </c>
      <c r="C41" s="598" t="s">
        <v>364</v>
      </c>
      <c r="D41" s="597" t="s">
        <v>373</v>
      </c>
      <c r="E41" s="597" t="s">
        <v>677</v>
      </c>
      <c r="F41" s="598" t="s">
        <v>21</v>
      </c>
      <c r="G41" s="599">
        <v>44544</v>
      </c>
      <c r="H41" s="599">
        <v>44908</v>
      </c>
      <c r="I41" s="598" t="s">
        <v>366</v>
      </c>
      <c r="J41" s="600">
        <v>50000</v>
      </c>
      <c r="K41" s="601">
        <v>3.85E-2</v>
      </c>
      <c r="L41" s="599">
        <v>44888</v>
      </c>
      <c r="M41" s="603" t="s">
        <v>399</v>
      </c>
      <c r="N41" s="603" t="s">
        <v>400</v>
      </c>
      <c r="O41" s="603">
        <v>44888</v>
      </c>
      <c r="P41" s="604">
        <v>237</v>
      </c>
      <c r="Q41" s="605">
        <v>1250</v>
      </c>
    </row>
    <row r="42" spans="1:17" s="606" customFormat="1" ht="18" customHeight="1">
      <c r="A42" s="597">
        <v>40</v>
      </c>
      <c r="B42" s="598" t="s">
        <v>18</v>
      </c>
      <c r="C42" s="598" t="s">
        <v>364</v>
      </c>
      <c r="D42" s="597" t="s">
        <v>373</v>
      </c>
      <c r="E42" s="597" t="s">
        <v>677</v>
      </c>
      <c r="F42" s="598" t="s">
        <v>21</v>
      </c>
      <c r="G42" s="599">
        <v>44904</v>
      </c>
      <c r="H42" s="599">
        <v>45268</v>
      </c>
      <c r="I42" s="598" t="s">
        <v>366</v>
      </c>
      <c r="J42" s="600">
        <v>50000</v>
      </c>
      <c r="K42" s="601">
        <v>3.6499999999999998E-2</v>
      </c>
      <c r="L42" s="599"/>
      <c r="M42" s="603" t="s">
        <v>399</v>
      </c>
      <c r="N42" s="603">
        <v>44904</v>
      </c>
      <c r="O42" s="603" t="s">
        <v>401</v>
      </c>
      <c r="P42" s="604">
        <v>113</v>
      </c>
      <c r="Q42" s="605">
        <v>565</v>
      </c>
    </row>
    <row r="43" spans="1:17" s="606" customFormat="1" ht="18" customHeight="1">
      <c r="A43" s="597">
        <v>41</v>
      </c>
      <c r="B43" s="598" t="s">
        <v>18</v>
      </c>
      <c r="C43" s="598" t="s">
        <v>364</v>
      </c>
      <c r="D43" s="597" t="s">
        <v>374</v>
      </c>
      <c r="E43" s="597" t="s">
        <v>475</v>
      </c>
      <c r="F43" s="598" t="s">
        <v>21</v>
      </c>
      <c r="G43" s="599">
        <v>44921</v>
      </c>
      <c r="H43" s="599">
        <v>45285</v>
      </c>
      <c r="I43" s="598" t="s">
        <v>366</v>
      </c>
      <c r="J43" s="600">
        <v>50000</v>
      </c>
      <c r="K43" s="601">
        <v>3.6499999999999998E-2</v>
      </c>
      <c r="L43" s="599"/>
      <c r="M43" s="603" t="s">
        <v>399</v>
      </c>
      <c r="N43" s="603">
        <v>44921</v>
      </c>
      <c r="O43" s="603" t="s">
        <v>401</v>
      </c>
      <c r="P43" s="604">
        <v>96</v>
      </c>
      <c r="Q43" s="605">
        <v>480</v>
      </c>
    </row>
    <row r="44" spans="1:17" s="606" customFormat="1" ht="18" customHeight="1">
      <c r="A44" s="597">
        <v>42</v>
      </c>
      <c r="B44" s="598" t="s">
        <v>18</v>
      </c>
      <c r="C44" s="598" t="s">
        <v>364</v>
      </c>
      <c r="D44" s="597" t="s">
        <v>374</v>
      </c>
      <c r="E44" s="597" t="s">
        <v>910</v>
      </c>
      <c r="F44" s="598" t="s">
        <v>21</v>
      </c>
      <c r="G44" s="599">
        <v>44742</v>
      </c>
      <c r="H44" s="599">
        <v>45106</v>
      </c>
      <c r="I44" s="598" t="s">
        <v>366</v>
      </c>
      <c r="J44" s="600">
        <v>50000</v>
      </c>
      <c r="K44" s="601">
        <v>3.6999999999999998E-2</v>
      </c>
      <c r="L44" s="599"/>
      <c r="M44" s="603" t="s">
        <v>399</v>
      </c>
      <c r="N44" s="603">
        <v>44742</v>
      </c>
      <c r="O44" s="603" t="s">
        <v>401</v>
      </c>
      <c r="P44" s="604">
        <v>275</v>
      </c>
      <c r="Q44" s="605">
        <v>1394</v>
      </c>
    </row>
    <row r="45" spans="1:17" s="606" customFormat="1" ht="18" customHeight="1">
      <c r="A45" s="597">
        <v>43</v>
      </c>
      <c r="B45" s="598" t="s">
        <v>18</v>
      </c>
      <c r="C45" s="598" t="s">
        <v>364</v>
      </c>
      <c r="D45" s="597" t="s">
        <v>374</v>
      </c>
      <c r="E45" s="597" t="s">
        <v>614</v>
      </c>
      <c r="F45" s="598" t="s">
        <v>21</v>
      </c>
      <c r="G45" s="599">
        <v>44679</v>
      </c>
      <c r="H45" s="599">
        <v>45043</v>
      </c>
      <c r="I45" s="598" t="s">
        <v>366</v>
      </c>
      <c r="J45" s="600">
        <v>50000</v>
      </c>
      <c r="K45" s="601">
        <v>3.6999999999999998E-2</v>
      </c>
      <c r="L45" s="602">
        <v>45034</v>
      </c>
      <c r="M45" s="603" t="s">
        <v>399</v>
      </c>
      <c r="N45" s="603">
        <v>44679</v>
      </c>
      <c r="O45" s="603" t="s">
        <v>401</v>
      </c>
      <c r="P45" s="604">
        <v>338</v>
      </c>
      <c r="Q45" s="605">
        <v>1713</v>
      </c>
    </row>
    <row r="46" spans="1:17" s="606" customFormat="1" ht="18" customHeight="1">
      <c r="A46" s="597">
        <v>44</v>
      </c>
      <c r="B46" s="598" t="s">
        <v>18</v>
      </c>
      <c r="C46" s="598" t="s">
        <v>364</v>
      </c>
      <c r="D46" s="597" t="s">
        <v>375</v>
      </c>
      <c r="E46" s="597" t="s">
        <v>1082</v>
      </c>
      <c r="F46" s="598" t="s">
        <v>21</v>
      </c>
      <c r="G46" s="599">
        <v>44498</v>
      </c>
      <c r="H46" s="599">
        <v>44861</v>
      </c>
      <c r="I46" s="598" t="s">
        <v>366</v>
      </c>
      <c r="J46" s="600">
        <v>50000</v>
      </c>
      <c r="K46" s="601">
        <v>3.85E-2</v>
      </c>
      <c r="L46" s="599">
        <v>44859</v>
      </c>
      <c r="M46" s="603" t="s">
        <v>399</v>
      </c>
      <c r="N46" s="603" t="s">
        <v>400</v>
      </c>
      <c r="O46" s="603">
        <v>44859</v>
      </c>
      <c r="P46" s="604">
        <v>208</v>
      </c>
      <c r="Q46" s="605">
        <v>1097</v>
      </c>
    </row>
    <row r="47" spans="1:17" s="606" customFormat="1" ht="18" customHeight="1">
      <c r="A47" s="597">
        <v>45</v>
      </c>
      <c r="B47" s="598" t="s">
        <v>18</v>
      </c>
      <c r="C47" s="598" t="s">
        <v>364</v>
      </c>
      <c r="D47" s="597" t="s">
        <v>375</v>
      </c>
      <c r="E47" s="597" t="s">
        <v>1082</v>
      </c>
      <c r="F47" s="598" t="s">
        <v>21</v>
      </c>
      <c r="G47" s="599">
        <v>44865</v>
      </c>
      <c r="H47" s="599">
        <v>45229</v>
      </c>
      <c r="I47" s="598" t="s">
        <v>366</v>
      </c>
      <c r="J47" s="600">
        <v>50000</v>
      </c>
      <c r="K47" s="601">
        <v>3.6499999999999998E-2</v>
      </c>
      <c r="L47" s="599"/>
      <c r="M47" s="603" t="s">
        <v>399</v>
      </c>
      <c r="N47" s="603">
        <v>44865</v>
      </c>
      <c r="O47" s="603" t="s">
        <v>401</v>
      </c>
      <c r="P47" s="604">
        <v>152</v>
      </c>
      <c r="Q47" s="605">
        <v>760</v>
      </c>
    </row>
    <row r="48" spans="1:17" s="606" customFormat="1" ht="18" customHeight="1">
      <c r="A48" s="597">
        <v>46</v>
      </c>
      <c r="B48" s="598" t="s">
        <v>18</v>
      </c>
      <c r="C48" s="598" t="s">
        <v>364</v>
      </c>
      <c r="D48" s="597" t="s">
        <v>375</v>
      </c>
      <c r="E48" s="597" t="s">
        <v>1083</v>
      </c>
      <c r="F48" s="598" t="s">
        <v>21</v>
      </c>
      <c r="G48" s="599">
        <v>44498</v>
      </c>
      <c r="H48" s="599">
        <v>44862</v>
      </c>
      <c r="I48" s="598" t="s">
        <v>366</v>
      </c>
      <c r="J48" s="600">
        <v>50000</v>
      </c>
      <c r="K48" s="601">
        <v>3.85E-2</v>
      </c>
      <c r="L48" s="599">
        <v>44862</v>
      </c>
      <c r="M48" s="603" t="s">
        <v>399</v>
      </c>
      <c r="N48" s="603" t="s">
        <v>400</v>
      </c>
      <c r="O48" s="603">
        <v>44862</v>
      </c>
      <c r="P48" s="604">
        <v>211</v>
      </c>
      <c r="Q48" s="605">
        <v>1113</v>
      </c>
    </row>
    <row r="49" spans="1:18" s="606" customFormat="1" ht="18" customHeight="1">
      <c r="A49" s="597">
        <v>47</v>
      </c>
      <c r="B49" s="598" t="s">
        <v>18</v>
      </c>
      <c r="C49" s="598" t="s">
        <v>364</v>
      </c>
      <c r="D49" s="597" t="s">
        <v>375</v>
      </c>
      <c r="E49" s="597" t="s">
        <v>1083</v>
      </c>
      <c r="F49" s="598" t="s">
        <v>21</v>
      </c>
      <c r="G49" s="599">
        <v>44865</v>
      </c>
      <c r="H49" s="599">
        <v>45229</v>
      </c>
      <c r="I49" s="598" t="s">
        <v>366</v>
      </c>
      <c r="J49" s="600">
        <v>50000</v>
      </c>
      <c r="K49" s="601">
        <v>3.6499999999999998E-2</v>
      </c>
      <c r="L49" s="599"/>
      <c r="M49" s="603" t="s">
        <v>399</v>
      </c>
      <c r="N49" s="603">
        <v>44865</v>
      </c>
      <c r="O49" s="603" t="s">
        <v>401</v>
      </c>
      <c r="P49" s="604">
        <v>152</v>
      </c>
      <c r="Q49" s="605">
        <v>760</v>
      </c>
    </row>
    <row r="50" spans="1:18" s="606" customFormat="1" ht="18" customHeight="1">
      <c r="A50" s="597">
        <v>48</v>
      </c>
      <c r="B50" s="598" t="s">
        <v>18</v>
      </c>
      <c r="C50" s="598" t="s">
        <v>364</v>
      </c>
      <c r="D50" s="597" t="s">
        <v>375</v>
      </c>
      <c r="E50" s="597" t="s">
        <v>1084</v>
      </c>
      <c r="F50" s="598" t="s">
        <v>21</v>
      </c>
      <c r="G50" s="599">
        <v>44678</v>
      </c>
      <c r="H50" s="599">
        <v>45042</v>
      </c>
      <c r="I50" s="598" t="s">
        <v>366</v>
      </c>
      <c r="J50" s="600">
        <v>50000</v>
      </c>
      <c r="K50" s="601">
        <v>3.6999999999999998E-2</v>
      </c>
      <c r="L50" s="599">
        <v>44886</v>
      </c>
      <c r="M50" s="603" t="s">
        <v>399</v>
      </c>
      <c r="N50" s="603">
        <v>44678</v>
      </c>
      <c r="O50" s="603">
        <v>44886</v>
      </c>
      <c r="P50" s="604">
        <v>209</v>
      </c>
      <c r="Q50" s="605">
        <v>1059</v>
      </c>
    </row>
    <row r="51" spans="1:18" s="606" customFormat="1" ht="18" customHeight="1">
      <c r="A51" s="597">
        <v>49</v>
      </c>
      <c r="B51" s="598" t="s">
        <v>18</v>
      </c>
      <c r="C51" s="598" t="s">
        <v>364</v>
      </c>
      <c r="D51" s="597" t="s">
        <v>375</v>
      </c>
      <c r="E51" s="597" t="s">
        <v>463</v>
      </c>
      <c r="F51" s="598" t="s">
        <v>30</v>
      </c>
      <c r="G51" s="599">
        <v>44923</v>
      </c>
      <c r="H51" s="599">
        <v>45287</v>
      </c>
      <c r="I51" s="598" t="s">
        <v>366</v>
      </c>
      <c r="J51" s="600">
        <v>50000</v>
      </c>
      <c r="K51" s="601">
        <v>3.6499999999999998E-2</v>
      </c>
      <c r="L51" s="599"/>
      <c r="M51" s="603" t="s">
        <v>399</v>
      </c>
      <c r="N51" s="603">
        <v>44923</v>
      </c>
      <c r="O51" s="603" t="s">
        <v>401</v>
      </c>
      <c r="P51" s="604">
        <v>94</v>
      </c>
      <c r="Q51" s="605">
        <v>470</v>
      </c>
    </row>
    <row r="52" spans="1:18" s="606" customFormat="1" ht="18" customHeight="1">
      <c r="A52" s="597">
        <v>50</v>
      </c>
      <c r="B52" s="598" t="s">
        <v>18</v>
      </c>
      <c r="C52" s="598" t="s">
        <v>364</v>
      </c>
      <c r="D52" s="597" t="s">
        <v>375</v>
      </c>
      <c r="E52" s="597" t="s">
        <v>780</v>
      </c>
      <c r="F52" s="598" t="s">
        <v>21</v>
      </c>
      <c r="G52" s="599">
        <v>44497</v>
      </c>
      <c r="H52" s="599">
        <v>44861</v>
      </c>
      <c r="I52" s="598" t="s">
        <v>366</v>
      </c>
      <c r="J52" s="600">
        <v>50000</v>
      </c>
      <c r="K52" s="601">
        <v>3.85E-2</v>
      </c>
      <c r="L52" s="599">
        <v>44860</v>
      </c>
      <c r="M52" s="603" t="s">
        <v>399</v>
      </c>
      <c r="N52" s="603" t="s">
        <v>400</v>
      </c>
      <c r="O52" s="603">
        <v>44859</v>
      </c>
      <c r="P52" s="604">
        <v>208</v>
      </c>
      <c r="Q52" s="605">
        <v>1097</v>
      </c>
      <c r="R52" s="574"/>
    </row>
    <row r="53" spans="1:18" s="606" customFormat="1" ht="18" customHeight="1">
      <c r="A53" s="597">
        <v>51</v>
      </c>
      <c r="B53" s="598" t="s">
        <v>18</v>
      </c>
      <c r="C53" s="598" t="s">
        <v>364</v>
      </c>
      <c r="D53" s="597" t="s">
        <v>375</v>
      </c>
      <c r="E53" s="597" t="s">
        <v>780</v>
      </c>
      <c r="F53" s="598" t="s">
        <v>21</v>
      </c>
      <c r="G53" s="599">
        <v>44921</v>
      </c>
      <c r="H53" s="599">
        <v>45285</v>
      </c>
      <c r="I53" s="598" t="s">
        <v>366</v>
      </c>
      <c r="J53" s="600">
        <v>50000</v>
      </c>
      <c r="K53" s="601">
        <v>3.6499999999999998E-2</v>
      </c>
      <c r="L53" s="599"/>
      <c r="M53" s="603" t="s">
        <v>399</v>
      </c>
      <c r="N53" s="603">
        <v>44921</v>
      </c>
      <c r="O53" s="603" t="s">
        <v>401</v>
      </c>
      <c r="P53" s="604">
        <v>96</v>
      </c>
      <c r="Q53" s="605">
        <v>480</v>
      </c>
    </row>
    <row r="54" spans="1:18" s="606" customFormat="1" ht="19.5" customHeight="1">
      <c r="A54" s="597">
        <v>52</v>
      </c>
      <c r="B54" s="598" t="s">
        <v>18</v>
      </c>
      <c r="C54" s="598" t="s">
        <v>364</v>
      </c>
      <c r="D54" s="597" t="s">
        <v>376</v>
      </c>
      <c r="E54" s="597" t="s">
        <v>1085</v>
      </c>
      <c r="F54" s="598" t="s">
        <v>21</v>
      </c>
      <c r="G54" s="599">
        <v>44690</v>
      </c>
      <c r="H54" s="599">
        <v>45054</v>
      </c>
      <c r="I54" s="598" t="s">
        <v>366</v>
      </c>
      <c r="J54" s="600">
        <v>50000</v>
      </c>
      <c r="K54" s="601">
        <v>3.6999999999999998E-2</v>
      </c>
      <c r="L54" s="599">
        <v>45054</v>
      </c>
      <c r="M54" s="603" t="s">
        <v>399</v>
      </c>
      <c r="N54" s="603">
        <v>44690</v>
      </c>
      <c r="O54" s="603" t="s">
        <v>401</v>
      </c>
      <c r="P54" s="604">
        <v>327</v>
      </c>
      <c r="Q54" s="605">
        <v>1657</v>
      </c>
    </row>
    <row r="55" spans="1:18" s="606" customFormat="1" ht="19.5" customHeight="1">
      <c r="A55" s="597">
        <v>53</v>
      </c>
      <c r="B55" s="598" t="s">
        <v>18</v>
      </c>
      <c r="C55" s="598" t="s">
        <v>364</v>
      </c>
      <c r="D55" s="597" t="s">
        <v>376</v>
      </c>
      <c r="E55" s="597" t="s">
        <v>1086</v>
      </c>
      <c r="F55" s="598" t="s">
        <v>30</v>
      </c>
      <c r="G55" s="599">
        <v>44729</v>
      </c>
      <c r="H55" s="599">
        <v>45093</v>
      </c>
      <c r="I55" s="598" t="s">
        <v>366</v>
      </c>
      <c r="J55" s="600">
        <v>50000</v>
      </c>
      <c r="K55" s="601">
        <v>3.6999999999999998E-2</v>
      </c>
      <c r="L55" s="599"/>
      <c r="M55" s="603" t="s">
        <v>399</v>
      </c>
      <c r="N55" s="603">
        <v>44729</v>
      </c>
      <c r="O55" s="603" t="s">
        <v>401</v>
      </c>
      <c r="P55" s="604">
        <v>288</v>
      </c>
      <c r="Q55" s="605">
        <v>1460</v>
      </c>
    </row>
    <row r="56" spans="1:18" s="616" customFormat="1" ht="18" customHeight="1">
      <c r="A56" s="755" t="s">
        <v>37</v>
      </c>
      <c r="B56" s="756"/>
      <c r="C56" s="756"/>
      <c r="D56" s="757"/>
      <c r="E56" s="757"/>
      <c r="F56" s="757"/>
      <c r="G56" s="757"/>
      <c r="H56" s="757"/>
      <c r="I56" s="758"/>
      <c r="J56" s="608">
        <f>SUM(J3:J55)</f>
        <v>2650000</v>
      </c>
      <c r="K56" s="609"/>
      <c r="L56" s="610"/>
      <c r="M56" s="611"/>
      <c r="N56" s="612"/>
      <c r="O56" s="613"/>
      <c r="P56" s="614"/>
      <c r="Q56" s="615">
        <f>SUM(Q3:Q55)</f>
        <v>48454</v>
      </c>
    </row>
    <row r="62" spans="1:18">
      <c r="Q62" s="585"/>
    </row>
  </sheetData>
  <autoFilter ref="A2:R56">
    <filterColumn colId="5"/>
  </autoFilter>
  <sortState ref="A3:T55">
    <sortCondition ref="A3:A55"/>
  </sortState>
  <mergeCells count="2">
    <mergeCell ref="A1:Q1"/>
    <mergeCell ref="A56:I56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78" fitToHeight="0" orientation="landscape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5">
    <pageSetUpPr fitToPage="1"/>
  </sheetPr>
  <dimension ref="A1:Q72"/>
  <sheetViews>
    <sheetView workbookViewId="0">
      <pane ySplit="2" topLeftCell="A42" activePane="bottomLeft" state="frozen"/>
      <selection activeCell="H27" sqref="H27"/>
      <selection pane="bottomLeft" activeCell="T3" sqref="T3:T62"/>
    </sheetView>
  </sheetViews>
  <sheetFormatPr defaultColWidth="10" defaultRowHeight="14.25"/>
  <cols>
    <col min="1" max="1" width="5.75" style="585" customWidth="1"/>
    <col min="2" max="2" width="8.75" style="617" hidden="1" customWidth="1"/>
    <col min="3" max="3" width="10.375" style="617" hidden="1" customWidth="1"/>
    <col min="4" max="5" width="9.625" style="617" customWidth="1"/>
    <col min="6" max="6" width="8.125" style="617" customWidth="1"/>
    <col min="7" max="8" width="11.25" style="617" customWidth="1"/>
    <col min="9" max="9" width="11.375" style="585" customWidth="1"/>
    <col min="10" max="10" width="14.125" style="585" customWidth="1"/>
    <col min="11" max="11" width="8.5" style="619" customWidth="1"/>
    <col min="12" max="12" width="11.25" style="585" customWidth="1"/>
    <col min="13" max="13" width="11.25" style="585" hidden="1" customWidth="1"/>
    <col min="14" max="15" width="11.25" style="585" customWidth="1"/>
    <col min="16" max="16" width="8.5" style="622" customWidth="1"/>
    <col min="17" max="17" width="10.5" style="585" customWidth="1"/>
    <col min="18" max="16384" width="10" style="585"/>
  </cols>
  <sheetData>
    <row r="1" spans="1:17" ht="36.75" customHeight="1">
      <c r="A1" s="742" t="s">
        <v>377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</row>
    <row r="2" spans="1:17" s="633" customFormat="1" ht="24.95" customHeight="1">
      <c r="A2" s="624" t="s">
        <v>1</v>
      </c>
      <c r="B2" s="624" t="s">
        <v>2</v>
      </c>
      <c r="C2" s="625" t="s">
        <v>3</v>
      </c>
      <c r="D2" s="625" t="s">
        <v>4</v>
      </c>
      <c r="E2" s="625" t="s">
        <v>5</v>
      </c>
      <c r="F2" s="625" t="s">
        <v>6</v>
      </c>
      <c r="G2" s="626" t="s">
        <v>7</v>
      </c>
      <c r="H2" s="626" t="s">
        <v>8</v>
      </c>
      <c r="I2" s="625" t="s">
        <v>9</v>
      </c>
      <c r="J2" s="627" t="s">
        <v>10</v>
      </c>
      <c r="K2" s="628" t="s">
        <v>11</v>
      </c>
      <c r="L2" s="629" t="s">
        <v>12</v>
      </c>
      <c r="M2" s="630" t="s">
        <v>13</v>
      </c>
      <c r="N2" s="630" t="s">
        <v>14</v>
      </c>
      <c r="O2" s="630" t="s">
        <v>15</v>
      </c>
      <c r="P2" s="631" t="s">
        <v>16</v>
      </c>
      <c r="Q2" s="632" t="s">
        <v>17</v>
      </c>
    </row>
    <row r="3" spans="1:17" s="643" customFormat="1" ht="18" customHeight="1">
      <c r="A3" s="634">
        <v>1</v>
      </c>
      <c r="B3" s="634" t="s">
        <v>18</v>
      </c>
      <c r="C3" s="550" t="s">
        <v>378</v>
      </c>
      <c r="D3" s="550" t="s">
        <v>274</v>
      </c>
      <c r="E3" s="550" t="s">
        <v>857</v>
      </c>
      <c r="F3" s="492" t="s">
        <v>21</v>
      </c>
      <c r="G3" s="553">
        <v>44568</v>
      </c>
      <c r="H3" s="553">
        <v>44933</v>
      </c>
      <c r="I3" s="635" t="s">
        <v>379</v>
      </c>
      <c r="J3" s="148">
        <v>50000</v>
      </c>
      <c r="K3" s="552">
        <v>3.7999999999999999E-2</v>
      </c>
      <c r="L3" s="636">
        <v>44881</v>
      </c>
      <c r="M3" s="636" t="s">
        <v>399</v>
      </c>
      <c r="N3" s="636" t="s">
        <v>400</v>
      </c>
      <c r="O3" s="636">
        <v>44881</v>
      </c>
      <c r="P3" s="637">
        <v>230</v>
      </c>
      <c r="Q3" s="637">
        <v>1197</v>
      </c>
    </row>
    <row r="4" spans="1:17" s="643" customFormat="1" ht="18" customHeight="1">
      <c r="A4" s="634">
        <v>2</v>
      </c>
      <c r="B4" s="634" t="s">
        <v>18</v>
      </c>
      <c r="C4" s="550" t="s">
        <v>378</v>
      </c>
      <c r="D4" s="550" t="s">
        <v>274</v>
      </c>
      <c r="E4" s="550" t="s">
        <v>857</v>
      </c>
      <c r="F4" s="550" t="s">
        <v>21</v>
      </c>
      <c r="G4" s="553">
        <v>44882</v>
      </c>
      <c r="H4" s="553">
        <v>45247</v>
      </c>
      <c r="I4" s="635" t="s">
        <v>379</v>
      </c>
      <c r="J4" s="148">
        <v>50000</v>
      </c>
      <c r="K4" s="552">
        <v>3.6499999999999998E-2</v>
      </c>
      <c r="L4" s="636"/>
      <c r="M4" s="636"/>
      <c r="N4" s="636">
        <v>44882</v>
      </c>
      <c r="O4" s="636" t="s">
        <v>401</v>
      </c>
      <c r="P4" s="637">
        <v>135</v>
      </c>
      <c r="Q4" s="637">
        <v>675</v>
      </c>
    </row>
    <row r="5" spans="1:17" s="643" customFormat="1" ht="18" customHeight="1">
      <c r="A5" s="634">
        <v>3</v>
      </c>
      <c r="B5" s="634" t="s">
        <v>18</v>
      </c>
      <c r="C5" s="550" t="s">
        <v>378</v>
      </c>
      <c r="D5" s="550" t="s">
        <v>380</v>
      </c>
      <c r="E5" s="550" t="s">
        <v>1087</v>
      </c>
      <c r="F5" s="550" t="s">
        <v>21</v>
      </c>
      <c r="G5" s="553">
        <v>44707</v>
      </c>
      <c r="H5" s="553">
        <v>45072</v>
      </c>
      <c r="I5" s="635" t="s">
        <v>379</v>
      </c>
      <c r="J5" s="148">
        <v>50000</v>
      </c>
      <c r="K5" s="552">
        <v>3.6999999999999998E-2</v>
      </c>
      <c r="L5" s="636"/>
      <c r="M5" s="636"/>
      <c r="N5" s="636">
        <v>44707</v>
      </c>
      <c r="O5" s="636" t="s">
        <v>401</v>
      </c>
      <c r="P5" s="637">
        <v>310</v>
      </c>
      <c r="Q5" s="637">
        <v>1571</v>
      </c>
    </row>
    <row r="6" spans="1:17" s="643" customFormat="1" ht="18" customHeight="1">
      <c r="A6" s="634">
        <v>4</v>
      </c>
      <c r="B6" s="634" t="s">
        <v>18</v>
      </c>
      <c r="C6" s="550" t="s">
        <v>378</v>
      </c>
      <c r="D6" s="550" t="s">
        <v>380</v>
      </c>
      <c r="E6" s="550" t="s">
        <v>1064</v>
      </c>
      <c r="F6" s="550" t="s">
        <v>21</v>
      </c>
      <c r="G6" s="553">
        <v>44713</v>
      </c>
      <c r="H6" s="553">
        <v>45078</v>
      </c>
      <c r="I6" s="635" t="s">
        <v>379</v>
      </c>
      <c r="J6" s="148">
        <v>50000</v>
      </c>
      <c r="K6" s="552">
        <v>3.6999999999999998E-2</v>
      </c>
      <c r="L6" s="636"/>
      <c r="M6" s="636"/>
      <c r="N6" s="636">
        <v>44713</v>
      </c>
      <c r="O6" s="636" t="s">
        <v>401</v>
      </c>
      <c r="P6" s="637">
        <v>304</v>
      </c>
      <c r="Q6" s="637">
        <v>1541</v>
      </c>
    </row>
    <row r="7" spans="1:17" s="643" customFormat="1" ht="18" customHeight="1">
      <c r="A7" s="634">
        <v>5</v>
      </c>
      <c r="B7" s="634" t="s">
        <v>18</v>
      </c>
      <c r="C7" s="550" t="s">
        <v>378</v>
      </c>
      <c r="D7" s="550" t="s">
        <v>380</v>
      </c>
      <c r="E7" s="550" t="s">
        <v>970</v>
      </c>
      <c r="F7" s="550" t="s">
        <v>21</v>
      </c>
      <c r="G7" s="553">
        <v>44719</v>
      </c>
      <c r="H7" s="553">
        <v>45084</v>
      </c>
      <c r="I7" s="635" t="s">
        <v>379</v>
      </c>
      <c r="J7" s="148">
        <v>50000</v>
      </c>
      <c r="K7" s="552">
        <v>3.6999999999999998E-2</v>
      </c>
      <c r="L7" s="636"/>
      <c r="M7" s="636"/>
      <c r="N7" s="636">
        <v>44719</v>
      </c>
      <c r="O7" s="636" t="s">
        <v>401</v>
      </c>
      <c r="P7" s="637">
        <v>298</v>
      </c>
      <c r="Q7" s="637">
        <v>1510</v>
      </c>
    </row>
    <row r="8" spans="1:17" s="643" customFormat="1" ht="18" customHeight="1">
      <c r="A8" s="634">
        <v>6</v>
      </c>
      <c r="B8" s="634" t="s">
        <v>18</v>
      </c>
      <c r="C8" s="550" t="s">
        <v>378</v>
      </c>
      <c r="D8" s="550" t="s">
        <v>381</v>
      </c>
      <c r="E8" s="550" t="s">
        <v>1064</v>
      </c>
      <c r="F8" s="550" t="s">
        <v>21</v>
      </c>
      <c r="G8" s="553">
        <v>44349</v>
      </c>
      <c r="H8" s="553">
        <v>44714</v>
      </c>
      <c r="I8" s="635" t="s">
        <v>379</v>
      </c>
      <c r="J8" s="148">
        <v>50000</v>
      </c>
      <c r="K8" s="552">
        <v>4.3499999999999997E-2</v>
      </c>
      <c r="L8" s="636">
        <v>44711</v>
      </c>
      <c r="M8" s="636" t="s">
        <v>399</v>
      </c>
      <c r="N8" s="636" t="s">
        <v>400</v>
      </c>
      <c r="O8" s="636">
        <v>44711</v>
      </c>
      <c r="P8" s="637">
        <v>60</v>
      </c>
      <c r="Q8" s="637">
        <v>358</v>
      </c>
    </row>
    <row r="9" spans="1:17" s="643" customFormat="1" ht="18" customHeight="1">
      <c r="A9" s="634">
        <v>7</v>
      </c>
      <c r="B9" s="634" t="s">
        <v>18</v>
      </c>
      <c r="C9" s="550" t="s">
        <v>378</v>
      </c>
      <c r="D9" s="550" t="s">
        <v>381</v>
      </c>
      <c r="E9" s="550" t="s">
        <v>970</v>
      </c>
      <c r="F9" s="550" t="s">
        <v>21</v>
      </c>
      <c r="G9" s="553">
        <v>44351</v>
      </c>
      <c r="H9" s="553">
        <v>44716</v>
      </c>
      <c r="I9" s="635" t="s">
        <v>379</v>
      </c>
      <c r="J9" s="148">
        <v>50000</v>
      </c>
      <c r="K9" s="552">
        <v>4.3499999999999997E-2</v>
      </c>
      <c r="L9" s="636">
        <v>44714</v>
      </c>
      <c r="M9" s="636" t="s">
        <v>399</v>
      </c>
      <c r="N9" s="636" t="s">
        <v>400</v>
      </c>
      <c r="O9" s="636">
        <v>44714</v>
      </c>
      <c r="P9" s="637">
        <v>63</v>
      </c>
      <c r="Q9" s="637">
        <v>375</v>
      </c>
    </row>
    <row r="10" spans="1:17" s="643" customFormat="1" ht="18" customHeight="1">
      <c r="A10" s="634">
        <v>8</v>
      </c>
      <c r="B10" s="634" t="s">
        <v>18</v>
      </c>
      <c r="C10" s="550" t="s">
        <v>378</v>
      </c>
      <c r="D10" s="638" t="s">
        <v>382</v>
      </c>
      <c r="E10" s="638" t="s">
        <v>1088</v>
      </c>
      <c r="F10" s="550" t="s">
        <v>21</v>
      </c>
      <c r="G10" s="639">
        <v>44412</v>
      </c>
      <c r="H10" s="639">
        <v>44777</v>
      </c>
      <c r="I10" s="635" t="s">
        <v>379</v>
      </c>
      <c r="J10" s="148">
        <v>50000</v>
      </c>
      <c r="K10" s="552">
        <v>4.3499999999999997E-2</v>
      </c>
      <c r="L10" s="636">
        <v>44776</v>
      </c>
      <c r="M10" s="636" t="s">
        <v>399</v>
      </c>
      <c r="N10" s="636" t="s">
        <v>400</v>
      </c>
      <c r="O10" s="636">
        <v>44776</v>
      </c>
      <c r="P10" s="637">
        <v>125</v>
      </c>
      <c r="Q10" s="637">
        <v>745</v>
      </c>
    </row>
    <row r="11" spans="1:17" s="643" customFormat="1" ht="18" customHeight="1">
      <c r="A11" s="634">
        <v>9</v>
      </c>
      <c r="B11" s="634" t="s">
        <v>18</v>
      </c>
      <c r="C11" s="550" t="s">
        <v>378</v>
      </c>
      <c r="D11" s="550" t="s">
        <v>382</v>
      </c>
      <c r="E11" s="550" t="s">
        <v>1088</v>
      </c>
      <c r="F11" s="550" t="s">
        <v>21</v>
      </c>
      <c r="G11" s="553">
        <v>44818</v>
      </c>
      <c r="H11" s="553">
        <v>45183</v>
      </c>
      <c r="I11" s="635" t="s">
        <v>379</v>
      </c>
      <c r="J11" s="148">
        <v>50000</v>
      </c>
      <c r="K11" s="552">
        <v>3.6499999999999998E-2</v>
      </c>
      <c r="L11" s="636"/>
      <c r="M11" s="636"/>
      <c r="N11" s="636">
        <v>44818</v>
      </c>
      <c r="O11" s="636" t="s">
        <v>401</v>
      </c>
      <c r="P11" s="637">
        <v>199</v>
      </c>
      <c r="Q11" s="637">
        <v>995</v>
      </c>
    </row>
    <row r="12" spans="1:17" s="643" customFormat="1" ht="18" customHeight="1">
      <c r="A12" s="634">
        <v>10</v>
      </c>
      <c r="B12" s="634" t="s">
        <v>18</v>
      </c>
      <c r="C12" s="550" t="s">
        <v>378</v>
      </c>
      <c r="D12" s="550" t="s">
        <v>382</v>
      </c>
      <c r="E12" s="550" t="s">
        <v>1089</v>
      </c>
      <c r="F12" s="550" t="s">
        <v>21</v>
      </c>
      <c r="G12" s="553">
        <v>44482</v>
      </c>
      <c r="H12" s="553">
        <v>44847</v>
      </c>
      <c r="I12" s="635" t="s">
        <v>379</v>
      </c>
      <c r="J12" s="148">
        <v>50000</v>
      </c>
      <c r="K12" s="552">
        <v>3.85E-2</v>
      </c>
      <c r="L12" s="636">
        <v>44823</v>
      </c>
      <c r="M12" s="636" t="s">
        <v>399</v>
      </c>
      <c r="N12" s="636" t="s">
        <v>400</v>
      </c>
      <c r="O12" s="636">
        <v>44823</v>
      </c>
      <c r="P12" s="637">
        <v>172</v>
      </c>
      <c r="Q12" s="637">
        <v>907</v>
      </c>
    </row>
    <row r="13" spans="1:17" s="643" customFormat="1" ht="18" customHeight="1">
      <c r="A13" s="634">
        <v>11</v>
      </c>
      <c r="B13" s="634" t="s">
        <v>18</v>
      </c>
      <c r="C13" s="550" t="s">
        <v>378</v>
      </c>
      <c r="D13" s="550" t="s">
        <v>382</v>
      </c>
      <c r="E13" s="550" t="s">
        <v>1089</v>
      </c>
      <c r="F13" s="550" t="s">
        <v>21</v>
      </c>
      <c r="G13" s="553">
        <v>44831</v>
      </c>
      <c r="H13" s="553">
        <v>45196</v>
      </c>
      <c r="I13" s="635" t="s">
        <v>379</v>
      </c>
      <c r="J13" s="148">
        <v>50000</v>
      </c>
      <c r="K13" s="552">
        <v>3.6499999999999998E-2</v>
      </c>
      <c r="L13" s="636"/>
      <c r="M13" s="636"/>
      <c r="N13" s="636">
        <v>44831</v>
      </c>
      <c r="O13" s="636" t="s">
        <v>401</v>
      </c>
      <c r="P13" s="637">
        <v>186</v>
      </c>
      <c r="Q13" s="637">
        <v>930</v>
      </c>
    </row>
    <row r="14" spans="1:17" s="643" customFormat="1" ht="18" customHeight="1">
      <c r="A14" s="634">
        <v>12</v>
      </c>
      <c r="B14" s="634" t="s">
        <v>18</v>
      </c>
      <c r="C14" s="550" t="s">
        <v>378</v>
      </c>
      <c r="D14" s="550" t="s">
        <v>382</v>
      </c>
      <c r="E14" s="550" t="s">
        <v>891</v>
      </c>
      <c r="F14" s="550" t="s">
        <v>21</v>
      </c>
      <c r="G14" s="553">
        <v>44335</v>
      </c>
      <c r="H14" s="553">
        <v>44700</v>
      </c>
      <c r="I14" s="635" t="s">
        <v>379</v>
      </c>
      <c r="J14" s="148">
        <v>50000</v>
      </c>
      <c r="K14" s="552">
        <v>4.3499999999999997E-2</v>
      </c>
      <c r="L14" s="636">
        <v>44698</v>
      </c>
      <c r="M14" s="636" t="s">
        <v>399</v>
      </c>
      <c r="N14" s="636" t="s">
        <v>400</v>
      </c>
      <c r="O14" s="636">
        <v>44698</v>
      </c>
      <c r="P14" s="637">
        <v>47</v>
      </c>
      <c r="Q14" s="637">
        <v>280</v>
      </c>
    </row>
    <row r="15" spans="1:17" s="643" customFormat="1" ht="18" customHeight="1">
      <c r="A15" s="634">
        <v>13</v>
      </c>
      <c r="B15" s="634" t="s">
        <v>18</v>
      </c>
      <c r="C15" s="550" t="s">
        <v>378</v>
      </c>
      <c r="D15" s="550" t="s">
        <v>382</v>
      </c>
      <c r="E15" s="550" t="s">
        <v>891</v>
      </c>
      <c r="F15" s="550" t="s">
        <v>21</v>
      </c>
      <c r="G15" s="553">
        <v>44699</v>
      </c>
      <c r="H15" s="553">
        <v>45064</v>
      </c>
      <c r="I15" s="635" t="s">
        <v>379</v>
      </c>
      <c r="J15" s="148">
        <v>50000</v>
      </c>
      <c r="K15" s="552">
        <v>3.6999999999999998E-2</v>
      </c>
      <c r="L15" s="636"/>
      <c r="M15" s="636"/>
      <c r="N15" s="636">
        <v>44699</v>
      </c>
      <c r="O15" s="636" t="s">
        <v>401</v>
      </c>
      <c r="P15" s="637">
        <v>318</v>
      </c>
      <c r="Q15" s="637">
        <v>1612</v>
      </c>
    </row>
    <row r="16" spans="1:17" s="643" customFormat="1" ht="18" customHeight="1">
      <c r="A16" s="634">
        <v>14</v>
      </c>
      <c r="B16" s="634" t="s">
        <v>18</v>
      </c>
      <c r="C16" s="550" t="s">
        <v>378</v>
      </c>
      <c r="D16" s="550" t="s">
        <v>382</v>
      </c>
      <c r="E16" s="550" t="s">
        <v>723</v>
      </c>
      <c r="F16" s="550" t="s">
        <v>21</v>
      </c>
      <c r="G16" s="553">
        <v>44557</v>
      </c>
      <c r="H16" s="553">
        <v>44922</v>
      </c>
      <c r="I16" s="635" t="s">
        <v>379</v>
      </c>
      <c r="J16" s="148">
        <v>50000</v>
      </c>
      <c r="K16" s="552">
        <v>3.7999999999999999E-2</v>
      </c>
      <c r="L16" s="636">
        <v>44861</v>
      </c>
      <c r="M16" s="636" t="s">
        <v>399</v>
      </c>
      <c r="N16" s="636" t="s">
        <v>400</v>
      </c>
      <c r="O16" s="636">
        <v>44861</v>
      </c>
      <c r="P16" s="637">
        <v>210</v>
      </c>
      <c r="Q16" s="637">
        <v>1093</v>
      </c>
    </row>
    <row r="17" spans="1:17" s="643" customFormat="1" ht="18" customHeight="1">
      <c r="A17" s="634">
        <v>15</v>
      </c>
      <c r="B17" s="634" t="s">
        <v>18</v>
      </c>
      <c r="C17" s="550" t="s">
        <v>378</v>
      </c>
      <c r="D17" s="550" t="s">
        <v>382</v>
      </c>
      <c r="E17" s="550" t="s">
        <v>723</v>
      </c>
      <c r="F17" s="550" t="s">
        <v>21</v>
      </c>
      <c r="G17" s="553">
        <v>44862</v>
      </c>
      <c r="H17" s="553">
        <v>45227</v>
      </c>
      <c r="I17" s="635" t="s">
        <v>379</v>
      </c>
      <c r="J17" s="148">
        <v>50000</v>
      </c>
      <c r="K17" s="552">
        <v>3.6499999999999998E-2</v>
      </c>
      <c r="L17" s="636"/>
      <c r="M17" s="636"/>
      <c r="N17" s="636">
        <v>44862</v>
      </c>
      <c r="O17" s="636" t="s">
        <v>401</v>
      </c>
      <c r="P17" s="637">
        <v>155</v>
      </c>
      <c r="Q17" s="637">
        <v>775</v>
      </c>
    </row>
    <row r="18" spans="1:17" s="643" customFormat="1" ht="18" customHeight="1">
      <c r="A18" s="634">
        <v>16</v>
      </c>
      <c r="B18" s="634" t="s">
        <v>18</v>
      </c>
      <c r="C18" s="550" t="s">
        <v>378</v>
      </c>
      <c r="D18" s="638" t="s">
        <v>382</v>
      </c>
      <c r="E18" s="638" t="s">
        <v>1090</v>
      </c>
      <c r="F18" s="550" t="s">
        <v>21</v>
      </c>
      <c r="G18" s="553">
        <v>44484</v>
      </c>
      <c r="H18" s="553">
        <v>44849</v>
      </c>
      <c r="I18" s="635" t="s">
        <v>379</v>
      </c>
      <c r="J18" s="148">
        <v>50000</v>
      </c>
      <c r="K18" s="552">
        <v>3.85E-2</v>
      </c>
      <c r="L18" s="636">
        <v>44842</v>
      </c>
      <c r="M18" s="636" t="s">
        <v>399</v>
      </c>
      <c r="N18" s="636" t="s">
        <v>400</v>
      </c>
      <c r="O18" s="636">
        <v>44842</v>
      </c>
      <c r="P18" s="637">
        <v>191</v>
      </c>
      <c r="Q18" s="637">
        <v>1007</v>
      </c>
    </row>
    <row r="19" spans="1:17" s="643" customFormat="1" ht="18" customHeight="1">
      <c r="A19" s="634">
        <v>17</v>
      </c>
      <c r="B19" s="634" t="s">
        <v>18</v>
      </c>
      <c r="C19" s="550" t="s">
        <v>378</v>
      </c>
      <c r="D19" s="550" t="s">
        <v>382</v>
      </c>
      <c r="E19" s="550" t="s">
        <v>1090</v>
      </c>
      <c r="F19" s="550" t="s">
        <v>21</v>
      </c>
      <c r="G19" s="553">
        <v>44846</v>
      </c>
      <c r="H19" s="553">
        <v>45211</v>
      </c>
      <c r="I19" s="635" t="s">
        <v>379</v>
      </c>
      <c r="J19" s="148">
        <v>50000</v>
      </c>
      <c r="K19" s="552">
        <v>3.6499999999999998E-2</v>
      </c>
      <c r="L19" s="636"/>
      <c r="M19" s="636"/>
      <c r="N19" s="636">
        <v>44846</v>
      </c>
      <c r="O19" s="636" t="s">
        <v>401</v>
      </c>
      <c r="P19" s="637">
        <v>171</v>
      </c>
      <c r="Q19" s="637">
        <v>855</v>
      </c>
    </row>
    <row r="20" spans="1:17" s="643" customFormat="1" ht="18" customHeight="1">
      <c r="A20" s="634">
        <v>18</v>
      </c>
      <c r="B20" s="634" t="s">
        <v>18</v>
      </c>
      <c r="C20" s="550" t="s">
        <v>378</v>
      </c>
      <c r="D20" s="638" t="s">
        <v>382</v>
      </c>
      <c r="E20" s="638" t="s">
        <v>1091</v>
      </c>
      <c r="F20" s="550" t="s">
        <v>21</v>
      </c>
      <c r="G20" s="553">
        <v>44488</v>
      </c>
      <c r="H20" s="553">
        <v>44853</v>
      </c>
      <c r="I20" s="635" t="s">
        <v>379</v>
      </c>
      <c r="J20" s="148">
        <v>50000</v>
      </c>
      <c r="K20" s="552">
        <v>3.85E-2</v>
      </c>
      <c r="L20" s="636">
        <v>44848</v>
      </c>
      <c r="M20" s="636" t="s">
        <v>399</v>
      </c>
      <c r="N20" s="636" t="s">
        <v>400</v>
      </c>
      <c r="O20" s="636">
        <v>44848</v>
      </c>
      <c r="P20" s="637">
        <v>197</v>
      </c>
      <c r="Q20" s="637">
        <v>1039</v>
      </c>
    </row>
    <row r="21" spans="1:17" s="643" customFormat="1" ht="18" customHeight="1">
      <c r="A21" s="634">
        <v>19</v>
      </c>
      <c r="B21" s="634" t="s">
        <v>18</v>
      </c>
      <c r="C21" s="550" t="s">
        <v>378</v>
      </c>
      <c r="D21" s="550" t="s">
        <v>382</v>
      </c>
      <c r="E21" s="550" t="s">
        <v>1091</v>
      </c>
      <c r="F21" s="550" t="s">
        <v>26</v>
      </c>
      <c r="G21" s="553">
        <v>44863</v>
      </c>
      <c r="H21" s="553">
        <v>45228</v>
      </c>
      <c r="I21" s="635" t="s">
        <v>379</v>
      </c>
      <c r="J21" s="148">
        <v>50000</v>
      </c>
      <c r="K21" s="552">
        <v>3.6499999999999998E-2</v>
      </c>
      <c r="L21" s="636"/>
      <c r="M21" s="636"/>
      <c r="N21" s="636">
        <v>44863</v>
      </c>
      <c r="O21" s="636" t="s">
        <v>401</v>
      </c>
      <c r="P21" s="637">
        <v>154</v>
      </c>
      <c r="Q21" s="637">
        <v>770</v>
      </c>
    </row>
    <row r="22" spans="1:17" s="643" customFormat="1" ht="18" customHeight="1">
      <c r="A22" s="634">
        <v>20</v>
      </c>
      <c r="B22" s="634" t="s">
        <v>18</v>
      </c>
      <c r="C22" s="550" t="s">
        <v>378</v>
      </c>
      <c r="D22" s="550" t="s">
        <v>383</v>
      </c>
      <c r="E22" s="550" t="s">
        <v>1087</v>
      </c>
      <c r="F22" s="550" t="s">
        <v>21</v>
      </c>
      <c r="G22" s="553">
        <v>44342</v>
      </c>
      <c r="H22" s="553">
        <v>44707</v>
      </c>
      <c r="I22" s="635" t="s">
        <v>379</v>
      </c>
      <c r="J22" s="148">
        <v>50000</v>
      </c>
      <c r="K22" s="552">
        <v>4.3499999999999997E-2</v>
      </c>
      <c r="L22" s="636">
        <v>44705</v>
      </c>
      <c r="M22" s="636" t="s">
        <v>399</v>
      </c>
      <c r="N22" s="636" t="s">
        <v>400</v>
      </c>
      <c r="O22" s="636">
        <v>44705</v>
      </c>
      <c r="P22" s="637">
        <v>54</v>
      </c>
      <c r="Q22" s="637">
        <v>322</v>
      </c>
    </row>
    <row r="23" spans="1:17" s="643" customFormat="1" ht="18" customHeight="1">
      <c r="A23" s="634">
        <v>21</v>
      </c>
      <c r="B23" s="634" t="s">
        <v>18</v>
      </c>
      <c r="C23" s="550" t="s">
        <v>378</v>
      </c>
      <c r="D23" s="550" t="s">
        <v>383</v>
      </c>
      <c r="E23" s="550" t="s">
        <v>1092</v>
      </c>
      <c r="F23" s="550" t="s">
        <v>21</v>
      </c>
      <c r="G23" s="553">
        <v>44364</v>
      </c>
      <c r="H23" s="553">
        <v>44729</v>
      </c>
      <c r="I23" s="635" t="s">
        <v>379</v>
      </c>
      <c r="J23" s="148">
        <v>50000</v>
      </c>
      <c r="K23" s="552">
        <v>4.3499999999999997E-2</v>
      </c>
      <c r="L23" s="636">
        <v>44732</v>
      </c>
      <c r="M23" s="636" t="s">
        <v>402</v>
      </c>
      <c r="N23" s="636" t="s">
        <v>400</v>
      </c>
      <c r="O23" s="636">
        <v>44729</v>
      </c>
      <c r="P23" s="637">
        <v>78</v>
      </c>
      <c r="Q23" s="637">
        <v>465</v>
      </c>
    </row>
    <row r="24" spans="1:17" s="643" customFormat="1" ht="18" customHeight="1">
      <c r="A24" s="634">
        <v>22</v>
      </c>
      <c r="B24" s="634" t="s">
        <v>18</v>
      </c>
      <c r="C24" s="550" t="s">
        <v>378</v>
      </c>
      <c r="D24" s="550" t="s">
        <v>383</v>
      </c>
      <c r="E24" s="550" t="s">
        <v>1092</v>
      </c>
      <c r="F24" s="550" t="s">
        <v>21</v>
      </c>
      <c r="G24" s="553">
        <v>44734</v>
      </c>
      <c r="H24" s="553">
        <v>45099</v>
      </c>
      <c r="I24" s="635" t="s">
        <v>379</v>
      </c>
      <c r="J24" s="148">
        <v>50000</v>
      </c>
      <c r="K24" s="552">
        <v>3.6999999999999998E-2</v>
      </c>
      <c r="L24" s="636"/>
      <c r="M24" s="636"/>
      <c r="N24" s="636">
        <v>44734</v>
      </c>
      <c r="O24" s="636" t="s">
        <v>401</v>
      </c>
      <c r="P24" s="637">
        <v>283</v>
      </c>
      <c r="Q24" s="637">
        <v>1434</v>
      </c>
    </row>
    <row r="25" spans="1:17" s="643" customFormat="1" ht="18" customHeight="1">
      <c r="A25" s="634">
        <v>23</v>
      </c>
      <c r="B25" s="634" t="s">
        <v>18</v>
      </c>
      <c r="C25" s="550" t="s">
        <v>378</v>
      </c>
      <c r="D25" s="550" t="s">
        <v>383</v>
      </c>
      <c r="E25" s="550" t="s">
        <v>1093</v>
      </c>
      <c r="F25" s="550" t="s">
        <v>21</v>
      </c>
      <c r="G25" s="553">
        <v>44337</v>
      </c>
      <c r="H25" s="553">
        <v>44702</v>
      </c>
      <c r="I25" s="635" t="s">
        <v>379</v>
      </c>
      <c r="J25" s="148">
        <v>50000</v>
      </c>
      <c r="K25" s="552">
        <v>4.3499999999999997E-2</v>
      </c>
      <c r="L25" s="636">
        <v>44699</v>
      </c>
      <c r="M25" s="636" t="s">
        <v>399</v>
      </c>
      <c r="N25" s="636" t="s">
        <v>400</v>
      </c>
      <c r="O25" s="636">
        <v>44699</v>
      </c>
      <c r="P25" s="637">
        <v>48</v>
      </c>
      <c r="Q25" s="637">
        <v>286</v>
      </c>
    </row>
    <row r="26" spans="1:17" s="643" customFormat="1" ht="18" customHeight="1">
      <c r="A26" s="634">
        <v>24</v>
      </c>
      <c r="B26" s="634" t="s">
        <v>18</v>
      </c>
      <c r="C26" s="550" t="s">
        <v>378</v>
      </c>
      <c r="D26" s="550" t="s">
        <v>383</v>
      </c>
      <c r="E26" s="550" t="s">
        <v>1093</v>
      </c>
      <c r="F26" s="550" t="s">
        <v>21</v>
      </c>
      <c r="G26" s="553">
        <v>44700</v>
      </c>
      <c r="H26" s="553">
        <v>45065</v>
      </c>
      <c r="I26" s="635" t="s">
        <v>379</v>
      </c>
      <c r="J26" s="148">
        <v>50000</v>
      </c>
      <c r="K26" s="552">
        <v>3.6999999999999998E-2</v>
      </c>
      <c r="L26" s="636"/>
      <c r="M26" s="636"/>
      <c r="N26" s="636">
        <v>44700</v>
      </c>
      <c r="O26" s="636" t="s">
        <v>401</v>
      </c>
      <c r="P26" s="637">
        <v>317</v>
      </c>
      <c r="Q26" s="637">
        <v>1607</v>
      </c>
    </row>
    <row r="27" spans="1:17" s="643" customFormat="1" ht="18" customHeight="1">
      <c r="A27" s="634">
        <v>25</v>
      </c>
      <c r="B27" s="634" t="s">
        <v>18</v>
      </c>
      <c r="C27" s="550" t="s">
        <v>378</v>
      </c>
      <c r="D27" s="638" t="s">
        <v>384</v>
      </c>
      <c r="E27" s="640" t="s">
        <v>1094</v>
      </c>
      <c r="F27" s="550" t="s">
        <v>21</v>
      </c>
      <c r="G27" s="639">
        <v>44398</v>
      </c>
      <c r="H27" s="639">
        <v>44763</v>
      </c>
      <c r="I27" s="635" t="s">
        <v>379</v>
      </c>
      <c r="J27" s="148">
        <v>50000</v>
      </c>
      <c r="K27" s="552">
        <v>4.3499999999999997E-2</v>
      </c>
      <c r="L27" s="636">
        <v>44756</v>
      </c>
      <c r="M27" s="636" t="s">
        <v>399</v>
      </c>
      <c r="N27" s="636" t="s">
        <v>400</v>
      </c>
      <c r="O27" s="636">
        <v>44756</v>
      </c>
      <c r="P27" s="637">
        <v>105</v>
      </c>
      <c r="Q27" s="637">
        <v>626</v>
      </c>
    </row>
    <row r="28" spans="1:17" s="643" customFormat="1" ht="18" customHeight="1">
      <c r="A28" s="634">
        <v>26</v>
      </c>
      <c r="B28" s="634" t="s">
        <v>18</v>
      </c>
      <c r="C28" s="550" t="s">
        <v>378</v>
      </c>
      <c r="D28" s="550" t="s">
        <v>384</v>
      </c>
      <c r="E28" s="550" t="s">
        <v>1094</v>
      </c>
      <c r="F28" s="550" t="s">
        <v>21</v>
      </c>
      <c r="G28" s="553">
        <v>44761</v>
      </c>
      <c r="H28" s="553">
        <v>45126</v>
      </c>
      <c r="I28" s="635" t="s">
        <v>379</v>
      </c>
      <c r="J28" s="148">
        <v>50000</v>
      </c>
      <c r="K28" s="552">
        <v>3.6999999999999998E-2</v>
      </c>
      <c r="L28" s="636"/>
      <c r="M28" s="636"/>
      <c r="N28" s="636">
        <v>44761</v>
      </c>
      <c r="O28" s="636" t="s">
        <v>401</v>
      </c>
      <c r="P28" s="637">
        <v>256</v>
      </c>
      <c r="Q28" s="637">
        <v>1298</v>
      </c>
    </row>
    <row r="29" spans="1:17" s="643" customFormat="1" ht="18" customHeight="1">
      <c r="A29" s="634">
        <v>27</v>
      </c>
      <c r="B29" s="634" t="s">
        <v>18</v>
      </c>
      <c r="C29" s="550" t="s">
        <v>378</v>
      </c>
      <c r="D29" s="550" t="s">
        <v>385</v>
      </c>
      <c r="E29" s="550" t="s">
        <v>875</v>
      </c>
      <c r="F29" s="550" t="s">
        <v>21</v>
      </c>
      <c r="G29" s="553">
        <v>45002</v>
      </c>
      <c r="H29" s="553">
        <v>45368</v>
      </c>
      <c r="I29" s="635" t="s">
        <v>379</v>
      </c>
      <c r="J29" s="148">
        <v>30000</v>
      </c>
      <c r="K29" s="552">
        <v>3.6499999999999998E-2</v>
      </c>
      <c r="L29" s="636"/>
      <c r="M29" s="636"/>
      <c r="N29" s="636">
        <v>45002</v>
      </c>
      <c r="O29" s="636" t="s">
        <v>401</v>
      </c>
      <c r="P29" s="637">
        <v>15</v>
      </c>
      <c r="Q29" s="637">
        <v>45</v>
      </c>
    </row>
    <row r="30" spans="1:17" s="643" customFormat="1" ht="18" customHeight="1">
      <c r="A30" s="634">
        <v>28</v>
      </c>
      <c r="B30" s="634" t="s">
        <v>18</v>
      </c>
      <c r="C30" s="550" t="s">
        <v>378</v>
      </c>
      <c r="D30" s="638" t="s">
        <v>385</v>
      </c>
      <c r="E30" s="638" t="s">
        <v>1095</v>
      </c>
      <c r="F30" s="550" t="s">
        <v>30</v>
      </c>
      <c r="G30" s="639">
        <v>44494</v>
      </c>
      <c r="H30" s="639">
        <v>44859</v>
      </c>
      <c r="I30" s="635" t="s">
        <v>379</v>
      </c>
      <c r="J30" s="148">
        <v>50000</v>
      </c>
      <c r="K30" s="552">
        <v>3.85E-2</v>
      </c>
      <c r="L30" s="636">
        <v>44859</v>
      </c>
      <c r="M30" s="636" t="s">
        <v>399</v>
      </c>
      <c r="N30" s="636" t="s">
        <v>400</v>
      </c>
      <c r="O30" s="636">
        <v>44859</v>
      </c>
      <c r="P30" s="637">
        <v>208</v>
      </c>
      <c r="Q30" s="637">
        <v>1097</v>
      </c>
    </row>
    <row r="31" spans="1:17" s="643" customFormat="1" ht="18" customHeight="1">
      <c r="A31" s="634">
        <v>29</v>
      </c>
      <c r="B31" s="634" t="s">
        <v>18</v>
      </c>
      <c r="C31" s="550" t="s">
        <v>378</v>
      </c>
      <c r="D31" s="550" t="s">
        <v>385</v>
      </c>
      <c r="E31" s="550" t="s">
        <v>1095</v>
      </c>
      <c r="F31" s="550" t="s">
        <v>30</v>
      </c>
      <c r="G31" s="553">
        <v>44860</v>
      </c>
      <c r="H31" s="553">
        <v>45225</v>
      </c>
      <c r="I31" s="635" t="s">
        <v>379</v>
      </c>
      <c r="J31" s="148">
        <v>50000</v>
      </c>
      <c r="K31" s="552">
        <v>3.6499999999999998E-2</v>
      </c>
      <c r="L31" s="636"/>
      <c r="M31" s="636"/>
      <c r="N31" s="636">
        <v>44860</v>
      </c>
      <c r="O31" s="636" t="s">
        <v>401</v>
      </c>
      <c r="P31" s="637">
        <v>157</v>
      </c>
      <c r="Q31" s="637">
        <v>785</v>
      </c>
    </row>
    <row r="32" spans="1:17" s="643" customFormat="1" ht="18" customHeight="1">
      <c r="A32" s="634">
        <v>30</v>
      </c>
      <c r="B32" s="634" t="s">
        <v>18</v>
      </c>
      <c r="C32" s="550" t="s">
        <v>378</v>
      </c>
      <c r="D32" s="638" t="s">
        <v>386</v>
      </c>
      <c r="E32" s="638" t="s">
        <v>902</v>
      </c>
      <c r="F32" s="550" t="s">
        <v>21</v>
      </c>
      <c r="G32" s="639">
        <v>44426</v>
      </c>
      <c r="H32" s="639">
        <v>44791</v>
      </c>
      <c r="I32" s="635" t="s">
        <v>379</v>
      </c>
      <c r="J32" s="148">
        <v>50000</v>
      </c>
      <c r="K32" s="552">
        <v>4.3499999999999997E-2</v>
      </c>
      <c r="L32" s="636">
        <v>44755</v>
      </c>
      <c r="M32" s="636" t="s">
        <v>399</v>
      </c>
      <c r="N32" s="636" t="s">
        <v>400</v>
      </c>
      <c r="O32" s="636">
        <v>44755</v>
      </c>
      <c r="P32" s="637">
        <v>104</v>
      </c>
      <c r="Q32" s="637">
        <v>620</v>
      </c>
    </row>
    <row r="33" spans="1:17" s="643" customFormat="1" ht="18" customHeight="1">
      <c r="A33" s="634">
        <v>31</v>
      </c>
      <c r="B33" s="634" t="s">
        <v>18</v>
      </c>
      <c r="C33" s="550" t="s">
        <v>378</v>
      </c>
      <c r="D33" s="550" t="s">
        <v>387</v>
      </c>
      <c r="E33" s="550" t="s">
        <v>1096</v>
      </c>
      <c r="F33" s="550" t="s">
        <v>30</v>
      </c>
      <c r="G33" s="553">
        <v>44861</v>
      </c>
      <c r="H33" s="553">
        <v>45226</v>
      </c>
      <c r="I33" s="635" t="s">
        <v>379</v>
      </c>
      <c r="J33" s="148">
        <v>50000</v>
      </c>
      <c r="K33" s="552">
        <v>3.6499999999999998E-2</v>
      </c>
      <c r="L33" s="636"/>
      <c r="M33" s="636"/>
      <c r="N33" s="636">
        <v>44861</v>
      </c>
      <c r="O33" s="636" t="s">
        <v>401</v>
      </c>
      <c r="P33" s="637">
        <v>156</v>
      </c>
      <c r="Q33" s="637">
        <v>780</v>
      </c>
    </row>
    <row r="34" spans="1:17" s="643" customFormat="1" ht="18" customHeight="1">
      <c r="A34" s="634">
        <v>32</v>
      </c>
      <c r="B34" s="634" t="s">
        <v>18</v>
      </c>
      <c r="C34" s="550" t="s">
        <v>378</v>
      </c>
      <c r="D34" s="550" t="s">
        <v>388</v>
      </c>
      <c r="E34" s="550" t="s">
        <v>709</v>
      </c>
      <c r="F34" s="550" t="s">
        <v>21</v>
      </c>
      <c r="G34" s="553">
        <v>44490</v>
      </c>
      <c r="H34" s="553">
        <v>44855</v>
      </c>
      <c r="I34" s="635" t="s">
        <v>379</v>
      </c>
      <c r="J34" s="148">
        <v>50000</v>
      </c>
      <c r="K34" s="552">
        <v>3.85E-2</v>
      </c>
      <c r="L34" s="636">
        <v>44853</v>
      </c>
      <c r="M34" s="636" t="s">
        <v>399</v>
      </c>
      <c r="N34" s="636" t="s">
        <v>400</v>
      </c>
      <c r="O34" s="636">
        <v>44853</v>
      </c>
      <c r="P34" s="637">
        <v>202</v>
      </c>
      <c r="Q34" s="637">
        <v>1065</v>
      </c>
    </row>
    <row r="35" spans="1:17" s="643" customFormat="1" ht="18" customHeight="1">
      <c r="A35" s="634">
        <v>33</v>
      </c>
      <c r="B35" s="634" t="s">
        <v>18</v>
      </c>
      <c r="C35" s="550" t="s">
        <v>378</v>
      </c>
      <c r="D35" s="550" t="s">
        <v>388</v>
      </c>
      <c r="E35" s="550" t="s">
        <v>709</v>
      </c>
      <c r="F35" s="550" t="s">
        <v>21</v>
      </c>
      <c r="G35" s="553">
        <v>44854</v>
      </c>
      <c r="H35" s="553">
        <v>45219</v>
      </c>
      <c r="I35" s="635" t="s">
        <v>379</v>
      </c>
      <c r="J35" s="148">
        <v>50000</v>
      </c>
      <c r="K35" s="552">
        <v>3.6499999999999998E-2</v>
      </c>
      <c r="L35" s="636"/>
      <c r="M35" s="636"/>
      <c r="N35" s="636">
        <v>44854</v>
      </c>
      <c r="O35" s="636" t="s">
        <v>401</v>
      </c>
      <c r="P35" s="637">
        <v>163</v>
      </c>
      <c r="Q35" s="637">
        <v>815</v>
      </c>
    </row>
    <row r="36" spans="1:17" s="643" customFormat="1" ht="18" customHeight="1">
      <c r="A36" s="634">
        <v>34</v>
      </c>
      <c r="B36" s="634" t="s">
        <v>18</v>
      </c>
      <c r="C36" s="550" t="s">
        <v>378</v>
      </c>
      <c r="D36" s="550" t="s">
        <v>389</v>
      </c>
      <c r="E36" s="550" t="s">
        <v>777</v>
      </c>
      <c r="F36" s="550" t="s">
        <v>21</v>
      </c>
      <c r="G36" s="553">
        <v>44454</v>
      </c>
      <c r="H36" s="553">
        <v>44819</v>
      </c>
      <c r="I36" s="635" t="s">
        <v>379</v>
      </c>
      <c r="J36" s="148">
        <v>35000</v>
      </c>
      <c r="K36" s="552">
        <v>3.85E-2</v>
      </c>
      <c r="L36" s="636">
        <v>44818</v>
      </c>
      <c r="M36" s="636" t="s">
        <v>399</v>
      </c>
      <c r="N36" s="636" t="s">
        <v>400</v>
      </c>
      <c r="O36" s="636">
        <v>44818</v>
      </c>
      <c r="P36" s="637">
        <v>167</v>
      </c>
      <c r="Q36" s="637">
        <v>617</v>
      </c>
    </row>
    <row r="37" spans="1:17" s="643" customFormat="1" ht="18" customHeight="1">
      <c r="A37" s="634">
        <v>35</v>
      </c>
      <c r="B37" s="634" t="s">
        <v>18</v>
      </c>
      <c r="C37" s="550" t="s">
        <v>378</v>
      </c>
      <c r="D37" s="550" t="s">
        <v>389</v>
      </c>
      <c r="E37" s="550" t="s">
        <v>777</v>
      </c>
      <c r="F37" s="550" t="s">
        <v>21</v>
      </c>
      <c r="G37" s="553">
        <v>44819</v>
      </c>
      <c r="H37" s="553">
        <v>45184</v>
      </c>
      <c r="I37" s="635" t="s">
        <v>379</v>
      </c>
      <c r="J37" s="148">
        <v>35000</v>
      </c>
      <c r="K37" s="552">
        <v>3.6499999999999998E-2</v>
      </c>
      <c r="L37" s="636"/>
      <c r="M37" s="636"/>
      <c r="N37" s="636">
        <v>44819</v>
      </c>
      <c r="O37" s="636" t="s">
        <v>401</v>
      </c>
      <c r="P37" s="637">
        <v>198</v>
      </c>
      <c r="Q37" s="637">
        <v>693</v>
      </c>
    </row>
    <row r="38" spans="1:17" s="643" customFormat="1" ht="18" customHeight="1">
      <c r="A38" s="634">
        <v>36</v>
      </c>
      <c r="B38" s="634" t="s">
        <v>18</v>
      </c>
      <c r="C38" s="550" t="s">
        <v>378</v>
      </c>
      <c r="D38" s="550" t="s">
        <v>389</v>
      </c>
      <c r="E38" s="550" t="s">
        <v>777</v>
      </c>
      <c r="F38" s="550" t="s">
        <v>21</v>
      </c>
      <c r="G38" s="553">
        <v>44343</v>
      </c>
      <c r="H38" s="553">
        <v>44708</v>
      </c>
      <c r="I38" s="635" t="s">
        <v>379</v>
      </c>
      <c r="J38" s="148">
        <v>50000</v>
      </c>
      <c r="K38" s="552">
        <v>4.3499999999999997E-2</v>
      </c>
      <c r="L38" s="636">
        <v>44699</v>
      </c>
      <c r="M38" s="636" t="s">
        <v>399</v>
      </c>
      <c r="N38" s="636" t="s">
        <v>400</v>
      </c>
      <c r="O38" s="636">
        <v>44699</v>
      </c>
      <c r="P38" s="637">
        <v>48</v>
      </c>
      <c r="Q38" s="637">
        <v>286</v>
      </c>
    </row>
    <row r="39" spans="1:17" s="643" customFormat="1" ht="18" customHeight="1">
      <c r="A39" s="634">
        <v>37</v>
      </c>
      <c r="B39" s="634" t="s">
        <v>18</v>
      </c>
      <c r="C39" s="550" t="s">
        <v>378</v>
      </c>
      <c r="D39" s="550" t="s">
        <v>389</v>
      </c>
      <c r="E39" s="550" t="s">
        <v>777</v>
      </c>
      <c r="F39" s="550" t="s">
        <v>21</v>
      </c>
      <c r="G39" s="553">
        <v>44700</v>
      </c>
      <c r="H39" s="553">
        <v>45065</v>
      </c>
      <c r="I39" s="635" t="s">
        <v>379</v>
      </c>
      <c r="J39" s="148">
        <v>50000</v>
      </c>
      <c r="K39" s="552">
        <v>3.6999999999999998E-2</v>
      </c>
      <c r="L39" s="636"/>
      <c r="M39" s="636"/>
      <c r="N39" s="636">
        <v>44700</v>
      </c>
      <c r="O39" s="636" t="s">
        <v>401</v>
      </c>
      <c r="P39" s="637">
        <v>317</v>
      </c>
      <c r="Q39" s="637">
        <v>1607</v>
      </c>
    </row>
    <row r="40" spans="1:17" s="643" customFormat="1" ht="18" customHeight="1">
      <c r="A40" s="634">
        <v>38</v>
      </c>
      <c r="B40" s="634" t="s">
        <v>18</v>
      </c>
      <c r="C40" s="550" t="s">
        <v>378</v>
      </c>
      <c r="D40" s="550" t="s">
        <v>390</v>
      </c>
      <c r="E40" s="550" t="s">
        <v>1097</v>
      </c>
      <c r="F40" s="550" t="s">
        <v>21</v>
      </c>
      <c r="G40" s="553">
        <v>44519</v>
      </c>
      <c r="H40" s="553">
        <v>44884</v>
      </c>
      <c r="I40" s="635" t="s">
        <v>379</v>
      </c>
      <c r="J40" s="148">
        <v>20000</v>
      </c>
      <c r="K40" s="552">
        <v>3.85E-2</v>
      </c>
      <c r="L40" s="636">
        <v>44956</v>
      </c>
      <c r="M40" s="636" t="s">
        <v>402</v>
      </c>
      <c r="N40" s="636" t="s">
        <v>400</v>
      </c>
      <c r="O40" s="636">
        <v>44884</v>
      </c>
      <c r="P40" s="637">
        <v>233</v>
      </c>
      <c r="Q40" s="637">
        <v>492</v>
      </c>
    </row>
    <row r="41" spans="1:17" s="643" customFormat="1" ht="18" customHeight="1">
      <c r="A41" s="634">
        <v>39</v>
      </c>
      <c r="B41" s="634" t="s">
        <v>18</v>
      </c>
      <c r="C41" s="550" t="s">
        <v>378</v>
      </c>
      <c r="D41" s="550" t="s">
        <v>391</v>
      </c>
      <c r="E41" s="550" t="s">
        <v>1098</v>
      </c>
      <c r="F41" s="550" t="s">
        <v>30</v>
      </c>
      <c r="G41" s="553">
        <v>44330</v>
      </c>
      <c r="H41" s="553">
        <v>44695</v>
      </c>
      <c r="I41" s="635" t="s">
        <v>379</v>
      </c>
      <c r="J41" s="148">
        <v>50000</v>
      </c>
      <c r="K41" s="552">
        <v>4.3499999999999997E-2</v>
      </c>
      <c r="L41" s="636">
        <v>44695</v>
      </c>
      <c r="M41" s="636" t="s">
        <v>399</v>
      </c>
      <c r="N41" s="636" t="s">
        <v>400</v>
      </c>
      <c r="O41" s="636">
        <v>44695</v>
      </c>
      <c r="P41" s="637">
        <v>44</v>
      </c>
      <c r="Q41" s="637">
        <v>262</v>
      </c>
    </row>
    <row r="42" spans="1:17" s="643" customFormat="1" ht="18" customHeight="1">
      <c r="A42" s="634">
        <v>40</v>
      </c>
      <c r="B42" s="634" t="s">
        <v>18</v>
      </c>
      <c r="C42" s="550" t="s">
        <v>378</v>
      </c>
      <c r="D42" s="550" t="s">
        <v>391</v>
      </c>
      <c r="E42" s="550" t="s">
        <v>1098</v>
      </c>
      <c r="F42" s="550" t="s">
        <v>30</v>
      </c>
      <c r="G42" s="553">
        <v>44712</v>
      </c>
      <c r="H42" s="553">
        <v>45077</v>
      </c>
      <c r="I42" s="635" t="s">
        <v>379</v>
      </c>
      <c r="J42" s="148">
        <v>50000</v>
      </c>
      <c r="K42" s="552">
        <v>3.6999999999999998E-2</v>
      </c>
      <c r="L42" s="636"/>
      <c r="M42" s="636"/>
      <c r="N42" s="636">
        <v>44712</v>
      </c>
      <c r="O42" s="636" t="s">
        <v>401</v>
      </c>
      <c r="P42" s="637">
        <v>305</v>
      </c>
      <c r="Q42" s="637">
        <v>1546</v>
      </c>
    </row>
    <row r="43" spans="1:17" s="643" customFormat="1" ht="18" customHeight="1">
      <c r="A43" s="634">
        <v>41</v>
      </c>
      <c r="B43" s="634" t="s">
        <v>18</v>
      </c>
      <c r="C43" s="550" t="s">
        <v>378</v>
      </c>
      <c r="D43" s="550" t="s">
        <v>202</v>
      </c>
      <c r="E43" s="550" t="s">
        <v>1099</v>
      </c>
      <c r="F43" s="550" t="s">
        <v>30</v>
      </c>
      <c r="G43" s="553">
        <v>44861</v>
      </c>
      <c r="H43" s="553">
        <v>45226</v>
      </c>
      <c r="I43" s="635" t="s">
        <v>379</v>
      </c>
      <c r="J43" s="148">
        <v>50000</v>
      </c>
      <c r="K43" s="552">
        <v>3.6499999999999998E-2</v>
      </c>
      <c r="L43" s="636"/>
      <c r="M43" s="636"/>
      <c r="N43" s="636">
        <v>44861</v>
      </c>
      <c r="O43" s="636" t="s">
        <v>401</v>
      </c>
      <c r="P43" s="637">
        <v>156</v>
      </c>
      <c r="Q43" s="637">
        <v>780</v>
      </c>
    </row>
    <row r="44" spans="1:17" s="643" customFormat="1" ht="18" customHeight="1">
      <c r="A44" s="634">
        <v>42</v>
      </c>
      <c r="B44" s="634" t="s">
        <v>18</v>
      </c>
      <c r="C44" s="550" t="s">
        <v>378</v>
      </c>
      <c r="D44" s="550" t="s">
        <v>392</v>
      </c>
      <c r="E44" s="550" t="s">
        <v>875</v>
      </c>
      <c r="F44" s="550" t="s">
        <v>21</v>
      </c>
      <c r="G44" s="553">
        <v>44644</v>
      </c>
      <c r="H44" s="553">
        <v>45009</v>
      </c>
      <c r="I44" s="635" t="s">
        <v>379</v>
      </c>
      <c r="J44" s="148">
        <v>30000</v>
      </c>
      <c r="K44" s="552">
        <v>3.6999999999999998E-2</v>
      </c>
      <c r="L44" s="636">
        <v>45000</v>
      </c>
      <c r="M44" s="636" t="s">
        <v>399</v>
      </c>
      <c r="N44" s="636" t="s">
        <v>400</v>
      </c>
      <c r="O44" s="636">
        <v>45000</v>
      </c>
      <c r="P44" s="637">
        <v>349</v>
      </c>
      <c r="Q44" s="637">
        <v>1061</v>
      </c>
    </row>
    <row r="45" spans="1:17" s="643" customFormat="1" ht="18" customHeight="1">
      <c r="A45" s="634">
        <v>43</v>
      </c>
      <c r="B45" s="634" t="s">
        <v>18</v>
      </c>
      <c r="C45" s="550" t="s">
        <v>378</v>
      </c>
      <c r="D45" s="550" t="s">
        <v>392</v>
      </c>
      <c r="E45" s="550" t="s">
        <v>1100</v>
      </c>
      <c r="F45" s="550" t="s">
        <v>30</v>
      </c>
      <c r="G45" s="553">
        <v>44863</v>
      </c>
      <c r="H45" s="553">
        <v>45228</v>
      </c>
      <c r="I45" s="635" t="s">
        <v>379</v>
      </c>
      <c r="J45" s="148">
        <v>50000</v>
      </c>
      <c r="K45" s="552">
        <v>3.6499999999999998E-2</v>
      </c>
      <c r="L45" s="636"/>
      <c r="M45" s="636"/>
      <c r="N45" s="636">
        <v>44863</v>
      </c>
      <c r="O45" s="636" t="s">
        <v>401</v>
      </c>
      <c r="P45" s="637">
        <v>154</v>
      </c>
      <c r="Q45" s="637">
        <v>770</v>
      </c>
    </row>
    <row r="46" spans="1:17" s="643" customFormat="1" ht="18" customHeight="1">
      <c r="A46" s="634">
        <v>44</v>
      </c>
      <c r="B46" s="634" t="s">
        <v>18</v>
      </c>
      <c r="C46" s="550" t="s">
        <v>378</v>
      </c>
      <c r="D46" s="550" t="s">
        <v>393</v>
      </c>
      <c r="E46" s="550" t="s">
        <v>1101</v>
      </c>
      <c r="F46" s="550" t="s">
        <v>21</v>
      </c>
      <c r="G46" s="553">
        <v>44328</v>
      </c>
      <c r="H46" s="553">
        <v>44693</v>
      </c>
      <c r="I46" s="635" t="s">
        <v>379</v>
      </c>
      <c r="J46" s="148">
        <v>30000</v>
      </c>
      <c r="K46" s="552">
        <v>4.3499999999999997E-2</v>
      </c>
      <c r="L46" s="636">
        <v>44691</v>
      </c>
      <c r="M46" s="603" t="s">
        <v>399</v>
      </c>
      <c r="N46" s="636" t="s">
        <v>400</v>
      </c>
      <c r="O46" s="636">
        <v>44691</v>
      </c>
      <c r="P46" s="637">
        <v>40</v>
      </c>
      <c r="Q46" s="637">
        <v>143</v>
      </c>
    </row>
    <row r="47" spans="1:17" s="643" customFormat="1" ht="18" customHeight="1">
      <c r="A47" s="634">
        <v>45</v>
      </c>
      <c r="B47" s="634" t="s">
        <v>18</v>
      </c>
      <c r="C47" s="550" t="s">
        <v>378</v>
      </c>
      <c r="D47" s="550" t="s">
        <v>393</v>
      </c>
      <c r="E47" s="550" t="s">
        <v>1101</v>
      </c>
      <c r="F47" s="550" t="s">
        <v>21</v>
      </c>
      <c r="G47" s="553">
        <v>44696</v>
      </c>
      <c r="H47" s="553">
        <v>45061</v>
      </c>
      <c r="I47" s="635" t="s">
        <v>379</v>
      </c>
      <c r="J47" s="148">
        <v>30000</v>
      </c>
      <c r="K47" s="552">
        <v>3.6999999999999998E-2</v>
      </c>
      <c r="L47" s="636"/>
      <c r="M47" s="636"/>
      <c r="N47" s="636">
        <v>44696</v>
      </c>
      <c r="O47" s="636" t="s">
        <v>401</v>
      </c>
      <c r="P47" s="637">
        <v>321</v>
      </c>
      <c r="Q47" s="637">
        <v>976</v>
      </c>
    </row>
    <row r="48" spans="1:17" s="643" customFormat="1" ht="18" customHeight="1">
      <c r="A48" s="634">
        <v>46</v>
      </c>
      <c r="B48" s="634" t="s">
        <v>18</v>
      </c>
      <c r="C48" s="550" t="s">
        <v>378</v>
      </c>
      <c r="D48" s="550" t="s">
        <v>394</v>
      </c>
      <c r="E48" s="550" t="s">
        <v>1102</v>
      </c>
      <c r="F48" s="550" t="s">
        <v>30</v>
      </c>
      <c r="G48" s="553">
        <v>44477</v>
      </c>
      <c r="H48" s="553">
        <v>44842</v>
      </c>
      <c r="I48" s="635" t="s">
        <v>379</v>
      </c>
      <c r="J48" s="148">
        <v>50000</v>
      </c>
      <c r="K48" s="552">
        <v>3.85E-2</v>
      </c>
      <c r="L48" s="636">
        <v>44844</v>
      </c>
      <c r="M48" s="636" t="s">
        <v>402</v>
      </c>
      <c r="N48" s="636" t="s">
        <v>400</v>
      </c>
      <c r="O48" s="636">
        <v>44842</v>
      </c>
      <c r="P48" s="637">
        <v>191</v>
      </c>
      <c r="Q48" s="637">
        <v>1007</v>
      </c>
    </row>
    <row r="49" spans="1:17" s="643" customFormat="1" ht="18" customHeight="1">
      <c r="A49" s="634">
        <v>47</v>
      </c>
      <c r="B49" s="634" t="s">
        <v>18</v>
      </c>
      <c r="C49" s="550" t="s">
        <v>378</v>
      </c>
      <c r="D49" s="550" t="s">
        <v>394</v>
      </c>
      <c r="E49" s="550" t="s">
        <v>1102</v>
      </c>
      <c r="F49" s="550" t="s">
        <v>30</v>
      </c>
      <c r="G49" s="553">
        <v>44845</v>
      </c>
      <c r="H49" s="553">
        <v>45210</v>
      </c>
      <c r="I49" s="635" t="s">
        <v>379</v>
      </c>
      <c r="J49" s="148">
        <v>50000</v>
      </c>
      <c r="K49" s="552">
        <v>3.6499999999999998E-2</v>
      </c>
      <c r="L49" s="636"/>
      <c r="M49" s="636"/>
      <c r="N49" s="636">
        <v>44845</v>
      </c>
      <c r="O49" s="636" t="s">
        <v>401</v>
      </c>
      <c r="P49" s="637">
        <v>172</v>
      </c>
      <c r="Q49" s="637">
        <v>860</v>
      </c>
    </row>
    <row r="50" spans="1:17" s="643" customFormat="1" ht="18" customHeight="1">
      <c r="A50" s="634">
        <v>48</v>
      </c>
      <c r="B50" s="634" t="s">
        <v>18</v>
      </c>
      <c r="C50" s="550" t="s">
        <v>378</v>
      </c>
      <c r="D50" s="638" t="s">
        <v>395</v>
      </c>
      <c r="E50" s="638" t="s">
        <v>1103</v>
      </c>
      <c r="F50" s="550" t="s">
        <v>21</v>
      </c>
      <c r="G50" s="639">
        <v>44421</v>
      </c>
      <c r="H50" s="639">
        <v>44786</v>
      </c>
      <c r="I50" s="635" t="s">
        <v>379</v>
      </c>
      <c r="J50" s="148">
        <v>50000</v>
      </c>
      <c r="K50" s="552">
        <v>4.3499999999999997E-2</v>
      </c>
      <c r="L50" s="636">
        <v>44862</v>
      </c>
      <c r="M50" s="636" t="s">
        <v>402</v>
      </c>
      <c r="N50" s="636" t="s">
        <v>400</v>
      </c>
      <c r="O50" s="636">
        <v>44786</v>
      </c>
      <c r="P50" s="637">
        <v>135</v>
      </c>
      <c r="Q50" s="637">
        <v>804</v>
      </c>
    </row>
    <row r="51" spans="1:17" s="643" customFormat="1" ht="18" customHeight="1">
      <c r="A51" s="634">
        <v>49</v>
      </c>
      <c r="B51" s="634" t="s">
        <v>18</v>
      </c>
      <c r="C51" s="550" t="s">
        <v>378</v>
      </c>
      <c r="D51" s="550" t="s">
        <v>395</v>
      </c>
      <c r="E51" s="550" t="s">
        <v>1103</v>
      </c>
      <c r="F51" s="550" t="s">
        <v>21</v>
      </c>
      <c r="G51" s="553">
        <v>44863</v>
      </c>
      <c r="H51" s="553">
        <v>45228</v>
      </c>
      <c r="I51" s="635" t="s">
        <v>379</v>
      </c>
      <c r="J51" s="148">
        <v>50000</v>
      </c>
      <c r="K51" s="552">
        <v>3.6499999999999998E-2</v>
      </c>
      <c r="L51" s="636"/>
      <c r="M51" s="636"/>
      <c r="N51" s="636">
        <v>44863</v>
      </c>
      <c r="O51" s="636" t="s">
        <v>401</v>
      </c>
      <c r="P51" s="637">
        <v>154</v>
      </c>
      <c r="Q51" s="637">
        <v>770</v>
      </c>
    </row>
    <row r="52" spans="1:17" s="643" customFormat="1" ht="18" customHeight="1">
      <c r="A52" s="634">
        <v>50</v>
      </c>
      <c r="B52" s="634" t="s">
        <v>18</v>
      </c>
      <c r="C52" s="550" t="s">
        <v>378</v>
      </c>
      <c r="D52" s="638" t="s">
        <v>395</v>
      </c>
      <c r="E52" s="638" t="s">
        <v>1064</v>
      </c>
      <c r="F52" s="550" t="s">
        <v>21</v>
      </c>
      <c r="G52" s="639">
        <v>44412</v>
      </c>
      <c r="H52" s="639">
        <v>44777</v>
      </c>
      <c r="I52" s="635" t="s">
        <v>379</v>
      </c>
      <c r="J52" s="148">
        <v>50000</v>
      </c>
      <c r="K52" s="552">
        <v>4.3499999999999997E-2</v>
      </c>
      <c r="L52" s="636">
        <v>44769</v>
      </c>
      <c r="M52" s="636" t="s">
        <v>399</v>
      </c>
      <c r="N52" s="636" t="s">
        <v>400</v>
      </c>
      <c r="O52" s="636">
        <v>44769</v>
      </c>
      <c r="P52" s="637">
        <v>118</v>
      </c>
      <c r="Q52" s="637">
        <v>703</v>
      </c>
    </row>
    <row r="53" spans="1:17" s="643" customFormat="1" ht="18" customHeight="1">
      <c r="A53" s="634">
        <v>51</v>
      </c>
      <c r="B53" s="634" t="s">
        <v>18</v>
      </c>
      <c r="C53" s="550" t="s">
        <v>378</v>
      </c>
      <c r="D53" s="550" t="s">
        <v>396</v>
      </c>
      <c r="E53" s="550" t="s">
        <v>1104</v>
      </c>
      <c r="F53" s="550" t="s">
        <v>21</v>
      </c>
      <c r="G53" s="553">
        <v>44540</v>
      </c>
      <c r="H53" s="553">
        <v>44905</v>
      </c>
      <c r="I53" s="635" t="s">
        <v>379</v>
      </c>
      <c r="J53" s="148">
        <v>50000</v>
      </c>
      <c r="K53" s="552">
        <v>3.85E-2</v>
      </c>
      <c r="L53" s="636">
        <v>44902</v>
      </c>
      <c r="M53" s="636" t="s">
        <v>399</v>
      </c>
      <c r="N53" s="636" t="s">
        <v>400</v>
      </c>
      <c r="O53" s="636">
        <v>44902</v>
      </c>
      <c r="P53" s="637">
        <v>251</v>
      </c>
      <c r="Q53" s="637">
        <v>1324</v>
      </c>
    </row>
    <row r="54" spans="1:17" s="643" customFormat="1" ht="18" customHeight="1">
      <c r="A54" s="634">
        <v>52</v>
      </c>
      <c r="B54" s="634" t="s">
        <v>18</v>
      </c>
      <c r="C54" s="550" t="s">
        <v>378</v>
      </c>
      <c r="D54" s="550" t="s">
        <v>396</v>
      </c>
      <c r="E54" s="550" t="s">
        <v>1104</v>
      </c>
      <c r="F54" s="550" t="s">
        <v>21</v>
      </c>
      <c r="G54" s="553">
        <v>44903</v>
      </c>
      <c r="H54" s="553">
        <v>45267</v>
      </c>
      <c r="I54" s="635" t="s">
        <v>379</v>
      </c>
      <c r="J54" s="148">
        <v>50000</v>
      </c>
      <c r="K54" s="552">
        <v>3.6499999999999998E-2</v>
      </c>
      <c r="L54" s="636"/>
      <c r="M54" s="636"/>
      <c r="N54" s="636">
        <v>44903</v>
      </c>
      <c r="O54" s="636" t="s">
        <v>401</v>
      </c>
      <c r="P54" s="637">
        <v>114</v>
      </c>
      <c r="Q54" s="637">
        <v>570</v>
      </c>
    </row>
    <row r="55" spans="1:17" s="643" customFormat="1" ht="18" customHeight="1">
      <c r="A55" s="634">
        <v>53</v>
      </c>
      <c r="B55" s="634" t="s">
        <v>18</v>
      </c>
      <c r="C55" s="550" t="s">
        <v>378</v>
      </c>
      <c r="D55" s="550" t="s">
        <v>396</v>
      </c>
      <c r="E55" s="550" t="s">
        <v>1105</v>
      </c>
      <c r="F55" s="550" t="s">
        <v>30</v>
      </c>
      <c r="G55" s="553">
        <v>44351</v>
      </c>
      <c r="H55" s="553">
        <v>44716</v>
      </c>
      <c r="I55" s="635" t="s">
        <v>379</v>
      </c>
      <c r="J55" s="148">
        <v>50000</v>
      </c>
      <c r="K55" s="552">
        <v>4.3499999999999997E-2</v>
      </c>
      <c r="L55" s="636">
        <v>44711</v>
      </c>
      <c r="M55" s="636" t="s">
        <v>399</v>
      </c>
      <c r="N55" s="636" t="s">
        <v>400</v>
      </c>
      <c r="O55" s="636">
        <v>44711</v>
      </c>
      <c r="P55" s="637">
        <v>60</v>
      </c>
      <c r="Q55" s="637">
        <v>358</v>
      </c>
    </row>
    <row r="56" spans="1:17" s="643" customFormat="1" ht="18" customHeight="1">
      <c r="A56" s="634">
        <v>54</v>
      </c>
      <c r="B56" s="634" t="s">
        <v>18</v>
      </c>
      <c r="C56" s="550" t="s">
        <v>378</v>
      </c>
      <c r="D56" s="550" t="s">
        <v>396</v>
      </c>
      <c r="E56" s="550" t="s">
        <v>1105</v>
      </c>
      <c r="F56" s="550" t="s">
        <v>30</v>
      </c>
      <c r="G56" s="553">
        <v>44712</v>
      </c>
      <c r="H56" s="553">
        <v>45077</v>
      </c>
      <c r="I56" s="635" t="s">
        <v>379</v>
      </c>
      <c r="J56" s="148">
        <v>50000</v>
      </c>
      <c r="K56" s="552">
        <v>3.6999999999999998E-2</v>
      </c>
      <c r="L56" s="636"/>
      <c r="M56" s="636"/>
      <c r="N56" s="636">
        <v>44712</v>
      </c>
      <c r="O56" s="636" t="s">
        <v>401</v>
      </c>
      <c r="P56" s="637">
        <v>305</v>
      </c>
      <c r="Q56" s="637">
        <v>1546</v>
      </c>
    </row>
    <row r="57" spans="1:17" s="643" customFormat="1" ht="18" customHeight="1">
      <c r="A57" s="634">
        <v>55</v>
      </c>
      <c r="B57" s="634" t="s">
        <v>18</v>
      </c>
      <c r="C57" s="550" t="s">
        <v>378</v>
      </c>
      <c r="D57" s="550" t="s">
        <v>397</v>
      </c>
      <c r="E57" s="550" t="s">
        <v>1106</v>
      </c>
      <c r="F57" s="550" t="s">
        <v>30</v>
      </c>
      <c r="G57" s="553">
        <v>44490</v>
      </c>
      <c r="H57" s="553">
        <v>44855</v>
      </c>
      <c r="I57" s="635" t="s">
        <v>379</v>
      </c>
      <c r="J57" s="148">
        <v>35000</v>
      </c>
      <c r="K57" s="552">
        <v>3.85E-2</v>
      </c>
      <c r="L57" s="636">
        <v>44843</v>
      </c>
      <c r="M57" s="636" t="s">
        <v>399</v>
      </c>
      <c r="N57" s="636" t="s">
        <v>400</v>
      </c>
      <c r="O57" s="636">
        <v>44843</v>
      </c>
      <c r="P57" s="637">
        <v>192</v>
      </c>
      <c r="Q57" s="637">
        <v>709</v>
      </c>
    </row>
    <row r="58" spans="1:17" s="643" customFormat="1" ht="18" customHeight="1">
      <c r="A58" s="634">
        <v>56</v>
      </c>
      <c r="B58" s="634" t="s">
        <v>18</v>
      </c>
      <c r="C58" s="550" t="s">
        <v>378</v>
      </c>
      <c r="D58" s="550" t="s">
        <v>397</v>
      </c>
      <c r="E58" s="550" t="s">
        <v>1106</v>
      </c>
      <c r="F58" s="550" t="s">
        <v>30</v>
      </c>
      <c r="G58" s="553">
        <v>44844</v>
      </c>
      <c r="H58" s="553">
        <v>45209</v>
      </c>
      <c r="I58" s="635" t="s">
        <v>379</v>
      </c>
      <c r="J58" s="148">
        <v>25000</v>
      </c>
      <c r="K58" s="552">
        <v>3.6499999999999998E-2</v>
      </c>
      <c r="L58" s="636"/>
      <c r="M58" s="636"/>
      <c r="N58" s="636">
        <v>44844</v>
      </c>
      <c r="O58" s="636" t="s">
        <v>401</v>
      </c>
      <c r="P58" s="637">
        <v>173</v>
      </c>
      <c r="Q58" s="637">
        <v>433</v>
      </c>
    </row>
    <row r="59" spans="1:17" s="643" customFormat="1" ht="18" customHeight="1">
      <c r="A59" s="634">
        <v>57</v>
      </c>
      <c r="B59" s="634" t="s">
        <v>18</v>
      </c>
      <c r="C59" s="550" t="s">
        <v>378</v>
      </c>
      <c r="D59" s="550" t="s">
        <v>397</v>
      </c>
      <c r="E59" s="550" t="s">
        <v>681</v>
      </c>
      <c r="F59" s="550" t="s">
        <v>30</v>
      </c>
      <c r="G59" s="553">
        <v>44502</v>
      </c>
      <c r="H59" s="553">
        <v>44867</v>
      </c>
      <c r="I59" s="635" t="s">
        <v>379</v>
      </c>
      <c r="J59" s="148">
        <v>50000</v>
      </c>
      <c r="K59" s="552">
        <v>3.85E-2</v>
      </c>
      <c r="L59" s="636">
        <v>44941</v>
      </c>
      <c r="M59" s="636" t="s">
        <v>402</v>
      </c>
      <c r="N59" s="636" t="s">
        <v>400</v>
      </c>
      <c r="O59" s="636">
        <v>44867</v>
      </c>
      <c r="P59" s="637">
        <v>216</v>
      </c>
      <c r="Q59" s="637">
        <v>1139</v>
      </c>
    </row>
    <row r="60" spans="1:17" s="643" customFormat="1" ht="18" customHeight="1">
      <c r="A60" s="634">
        <v>58</v>
      </c>
      <c r="B60" s="634" t="s">
        <v>18</v>
      </c>
      <c r="C60" s="550" t="s">
        <v>378</v>
      </c>
      <c r="D60" s="550" t="s">
        <v>397</v>
      </c>
      <c r="E60" s="550" t="s">
        <v>681</v>
      </c>
      <c r="F60" s="550" t="s">
        <v>30</v>
      </c>
      <c r="G60" s="553">
        <v>44942</v>
      </c>
      <c r="H60" s="553">
        <v>45307</v>
      </c>
      <c r="I60" s="635" t="s">
        <v>379</v>
      </c>
      <c r="J60" s="148">
        <v>50000</v>
      </c>
      <c r="K60" s="552">
        <v>3.6499999999999998E-2</v>
      </c>
      <c r="L60" s="636"/>
      <c r="M60" s="636"/>
      <c r="N60" s="636">
        <v>44942</v>
      </c>
      <c r="O60" s="636" t="s">
        <v>401</v>
      </c>
      <c r="P60" s="637">
        <v>75</v>
      </c>
      <c r="Q60" s="637">
        <v>375</v>
      </c>
    </row>
    <row r="61" spans="1:17" s="643" customFormat="1" ht="18" customHeight="1">
      <c r="A61" s="634">
        <v>59</v>
      </c>
      <c r="B61" s="634" t="s">
        <v>18</v>
      </c>
      <c r="C61" s="550" t="s">
        <v>378</v>
      </c>
      <c r="D61" s="550" t="s">
        <v>398</v>
      </c>
      <c r="E61" s="550" t="s">
        <v>1107</v>
      </c>
      <c r="F61" s="550" t="s">
        <v>21</v>
      </c>
      <c r="G61" s="553">
        <v>44557</v>
      </c>
      <c r="H61" s="553">
        <v>44922</v>
      </c>
      <c r="I61" s="635" t="s">
        <v>379</v>
      </c>
      <c r="J61" s="148">
        <v>50000</v>
      </c>
      <c r="K61" s="552">
        <v>3.7999999999999999E-2</v>
      </c>
      <c r="L61" s="636">
        <v>44818</v>
      </c>
      <c r="M61" s="636" t="s">
        <v>399</v>
      </c>
      <c r="N61" s="636" t="s">
        <v>400</v>
      </c>
      <c r="O61" s="636">
        <v>44818</v>
      </c>
      <c r="P61" s="637">
        <v>167</v>
      </c>
      <c r="Q61" s="637">
        <v>869</v>
      </c>
    </row>
    <row r="62" spans="1:17" s="643" customFormat="1" ht="18" customHeight="1">
      <c r="A62" s="634">
        <v>60</v>
      </c>
      <c r="B62" s="634" t="s">
        <v>18</v>
      </c>
      <c r="C62" s="550" t="s">
        <v>378</v>
      </c>
      <c r="D62" s="550" t="s">
        <v>398</v>
      </c>
      <c r="E62" s="550" t="s">
        <v>1107</v>
      </c>
      <c r="F62" s="550" t="s">
        <v>21</v>
      </c>
      <c r="G62" s="553">
        <v>44825</v>
      </c>
      <c r="H62" s="553">
        <v>45190</v>
      </c>
      <c r="I62" s="635" t="s">
        <v>379</v>
      </c>
      <c r="J62" s="148">
        <v>50000</v>
      </c>
      <c r="K62" s="552">
        <v>3.6499999999999998E-2</v>
      </c>
      <c r="L62" s="636"/>
      <c r="M62" s="636"/>
      <c r="N62" s="636">
        <v>44825</v>
      </c>
      <c r="O62" s="636" t="s">
        <v>401</v>
      </c>
      <c r="P62" s="637">
        <v>192</v>
      </c>
      <c r="Q62" s="637">
        <v>960</v>
      </c>
    </row>
    <row r="63" spans="1:17" s="644" customFormat="1" ht="18" customHeight="1">
      <c r="A63" s="743" t="s">
        <v>37</v>
      </c>
      <c r="B63" s="744"/>
      <c r="C63" s="744"/>
      <c r="D63" s="744"/>
      <c r="E63" s="744"/>
      <c r="F63" s="744"/>
      <c r="G63" s="744"/>
      <c r="H63" s="744"/>
      <c r="I63" s="745"/>
      <c r="J63" s="641">
        <f>SUM(J3:J62)</f>
        <v>2820000</v>
      </c>
      <c r="K63" s="641"/>
      <c r="L63" s="641"/>
      <c r="M63" s="641"/>
      <c r="N63" s="641"/>
      <c r="O63" s="641"/>
      <c r="P63" s="641"/>
      <c r="Q63" s="641">
        <f>SUM(Q3:Q62)</f>
        <v>51140</v>
      </c>
    </row>
    <row r="64" spans="1:17">
      <c r="J64" s="642"/>
    </row>
    <row r="69" spans="17:17">
      <c r="Q69" s="585">
        <v>12447</v>
      </c>
    </row>
    <row r="70" spans="17:17">
      <c r="Q70" s="585">
        <v>37923</v>
      </c>
    </row>
    <row r="71" spans="17:17">
      <c r="Q71" s="585">
        <v>770</v>
      </c>
    </row>
    <row r="72" spans="17:17">
      <c r="Q72" s="585">
        <f>SUBTOTAL(9,Q69:Q71)</f>
        <v>51140</v>
      </c>
    </row>
  </sheetData>
  <autoFilter ref="A2:Q63"/>
  <sortState ref="A3:S62">
    <sortCondition ref="A3:A62"/>
  </sortState>
  <mergeCells count="2">
    <mergeCell ref="A1:Q1"/>
    <mergeCell ref="A63:I63"/>
  </mergeCells>
  <phoneticPr fontId="29" type="noConversion"/>
  <conditionalFormatting sqref="E62">
    <cfRule type="duplicateValues" dxfId="0" priority="1"/>
  </conditionalFormatting>
  <pageMargins left="0.74791666666666701" right="0.74791666666666701" top="0.82638888888888895" bottom="0.70833333333333304" header="0.51180555555555596" footer="0.51180555555555596"/>
  <pageSetup paperSize="9" scale="77" fitToHeight="0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Q44"/>
  <sheetViews>
    <sheetView workbookViewId="0">
      <pane ySplit="2" topLeftCell="A3" activePane="bottomLeft" state="frozen"/>
      <selection activeCell="H27" sqref="H27"/>
      <selection pane="bottomLeft" activeCell="R3" sqref="R3:R36"/>
    </sheetView>
  </sheetViews>
  <sheetFormatPr defaultColWidth="9" defaultRowHeight="14.25"/>
  <cols>
    <col min="1" max="1" width="8.75" style="73" bestFit="1" customWidth="1"/>
    <col min="2" max="2" width="8.75" style="100" bestFit="1" customWidth="1"/>
    <col min="3" max="3" width="10.375" style="100" bestFit="1" customWidth="1"/>
    <col min="4" max="4" width="8" style="73" bestFit="1" customWidth="1"/>
    <col min="5" max="7" width="12" style="73" bestFit="1" customWidth="1"/>
    <col min="8" max="8" width="13.625" style="73" bestFit="1" customWidth="1"/>
    <col min="9" max="9" width="12" style="73" bestFit="1" customWidth="1"/>
    <col min="10" max="10" width="13.125" style="73" bestFit="1" customWidth="1"/>
    <col min="11" max="11" width="12" style="102" bestFit="1" customWidth="1"/>
    <col min="12" max="12" width="13.625" style="73" bestFit="1" customWidth="1"/>
    <col min="13" max="13" width="10.375" style="73" bestFit="1" customWidth="1"/>
    <col min="14" max="15" width="13.625" style="73" bestFit="1" customWidth="1"/>
    <col min="16" max="16" width="12" style="103" bestFit="1" customWidth="1"/>
    <col min="17" max="17" width="12" style="73" bestFit="1" customWidth="1"/>
    <col min="18" max="16384" width="9" style="73"/>
  </cols>
  <sheetData>
    <row r="1" spans="1:17" ht="36.75" customHeight="1">
      <c r="A1" s="695" t="s">
        <v>48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</row>
    <row r="2" spans="1:17" s="83" customFormat="1" ht="23.25" customHeight="1">
      <c r="A2" s="74" t="s">
        <v>1</v>
      </c>
      <c r="B2" s="74" t="s">
        <v>2</v>
      </c>
      <c r="C2" s="75" t="s">
        <v>3</v>
      </c>
      <c r="D2" s="75" t="s">
        <v>4</v>
      </c>
      <c r="E2" s="75" t="s">
        <v>5</v>
      </c>
      <c r="F2" s="75" t="s">
        <v>6</v>
      </c>
      <c r="G2" s="76" t="s">
        <v>7</v>
      </c>
      <c r="H2" s="76" t="s">
        <v>8</v>
      </c>
      <c r="I2" s="75" t="s">
        <v>9</v>
      </c>
      <c r="J2" s="77" t="s">
        <v>10</v>
      </c>
      <c r="K2" s="78" t="s">
        <v>11</v>
      </c>
      <c r="L2" s="79" t="s">
        <v>12</v>
      </c>
      <c r="M2" s="80" t="s">
        <v>13</v>
      </c>
      <c r="N2" s="80" t="s">
        <v>14</v>
      </c>
      <c r="O2" s="80" t="s">
        <v>15</v>
      </c>
      <c r="P2" s="81" t="s">
        <v>16</v>
      </c>
      <c r="Q2" s="82" t="s">
        <v>17</v>
      </c>
    </row>
    <row r="3" spans="1:17" s="92" customFormat="1" ht="20.100000000000001" customHeight="1">
      <c r="A3" s="84">
        <v>1</v>
      </c>
      <c r="B3" s="84" t="s">
        <v>18</v>
      </c>
      <c r="C3" s="84" t="s">
        <v>49</v>
      </c>
      <c r="D3" s="85" t="s">
        <v>50</v>
      </c>
      <c r="E3" s="85" t="s">
        <v>453</v>
      </c>
      <c r="F3" s="85" t="s">
        <v>21</v>
      </c>
      <c r="G3" s="86">
        <v>44677</v>
      </c>
      <c r="H3" s="86">
        <v>45042</v>
      </c>
      <c r="I3" s="87" t="s">
        <v>51</v>
      </c>
      <c r="J3" s="88">
        <v>50000</v>
      </c>
      <c r="K3" s="87">
        <v>3.6999999999999998E-2</v>
      </c>
      <c r="L3" s="90">
        <v>45041</v>
      </c>
      <c r="M3" s="90" t="s">
        <v>399</v>
      </c>
      <c r="N3" s="90">
        <v>44677</v>
      </c>
      <c r="O3" s="90" t="s">
        <v>401</v>
      </c>
      <c r="P3" s="91">
        <v>340</v>
      </c>
      <c r="Q3" s="91">
        <v>1723</v>
      </c>
    </row>
    <row r="4" spans="1:17" s="92" customFormat="1" ht="20.100000000000001" customHeight="1">
      <c r="A4" s="84">
        <v>2</v>
      </c>
      <c r="B4" s="84" t="s">
        <v>18</v>
      </c>
      <c r="C4" s="84" t="s">
        <v>49</v>
      </c>
      <c r="D4" s="85" t="s">
        <v>50</v>
      </c>
      <c r="E4" s="85" t="s">
        <v>454</v>
      </c>
      <c r="F4" s="85" t="s">
        <v>21</v>
      </c>
      <c r="G4" s="86">
        <v>44499</v>
      </c>
      <c r="H4" s="86">
        <v>44864</v>
      </c>
      <c r="I4" s="87" t="s">
        <v>51</v>
      </c>
      <c r="J4" s="88">
        <v>50000</v>
      </c>
      <c r="K4" s="87">
        <v>3.85E-2</v>
      </c>
      <c r="L4" s="90">
        <v>44851</v>
      </c>
      <c r="M4" s="90" t="s">
        <v>399</v>
      </c>
      <c r="N4" s="90" t="s">
        <v>400</v>
      </c>
      <c r="O4" s="90">
        <v>44851</v>
      </c>
      <c r="P4" s="91">
        <v>200</v>
      </c>
      <c r="Q4" s="91">
        <v>1055</v>
      </c>
    </row>
    <row r="5" spans="1:17" s="92" customFormat="1" ht="20.100000000000001" customHeight="1">
      <c r="A5" s="84">
        <v>3</v>
      </c>
      <c r="B5" s="84" t="s">
        <v>18</v>
      </c>
      <c r="C5" s="84" t="s">
        <v>49</v>
      </c>
      <c r="D5" s="85" t="s">
        <v>50</v>
      </c>
      <c r="E5" s="85" t="s">
        <v>454</v>
      </c>
      <c r="F5" s="85" t="s">
        <v>21</v>
      </c>
      <c r="G5" s="86">
        <v>44861</v>
      </c>
      <c r="H5" s="86">
        <v>45226</v>
      </c>
      <c r="I5" s="87" t="s">
        <v>51</v>
      </c>
      <c r="J5" s="88">
        <v>50000</v>
      </c>
      <c r="K5" s="87">
        <v>3.6499999999999998E-2</v>
      </c>
      <c r="L5" s="90"/>
      <c r="M5" s="90" t="s">
        <v>399</v>
      </c>
      <c r="N5" s="90">
        <v>44861</v>
      </c>
      <c r="O5" s="90" t="s">
        <v>401</v>
      </c>
      <c r="P5" s="91">
        <v>156</v>
      </c>
      <c r="Q5" s="91">
        <v>780</v>
      </c>
    </row>
    <row r="6" spans="1:17" s="92" customFormat="1" ht="20.100000000000001" customHeight="1">
      <c r="A6" s="84">
        <v>4</v>
      </c>
      <c r="B6" s="84" t="s">
        <v>18</v>
      </c>
      <c r="C6" s="84" t="s">
        <v>49</v>
      </c>
      <c r="D6" s="85" t="s">
        <v>50</v>
      </c>
      <c r="E6" s="85" t="s">
        <v>455</v>
      </c>
      <c r="F6" s="85" t="s">
        <v>21</v>
      </c>
      <c r="G6" s="86">
        <v>44524</v>
      </c>
      <c r="H6" s="86">
        <v>44888</v>
      </c>
      <c r="I6" s="87" t="s">
        <v>51</v>
      </c>
      <c r="J6" s="88">
        <v>50000</v>
      </c>
      <c r="K6" s="87">
        <v>3.85E-2</v>
      </c>
      <c r="L6" s="90">
        <v>44851</v>
      </c>
      <c r="M6" s="90" t="s">
        <v>399</v>
      </c>
      <c r="N6" s="90" t="s">
        <v>400</v>
      </c>
      <c r="O6" s="90">
        <v>44851</v>
      </c>
      <c r="P6" s="91">
        <v>200</v>
      </c>
      <c r="Q6" s="91">
        <v>1055</v>
      </c>
    </row>
    <row r="7" spans="1:17" s="92" customFormat="1" ht="20.100000000000001" customHeight="1">
      <c r="A7" s="84">
        <v>5</v>
      </c>
      <c r="B7" s="84" t="s">
        <v>18</v>
      </c>
      <c r="C7" s="84" t="s">
        <v>49</v>
      </c>
      <c r="D7" s="85" t="s">
        <v>50</v>
      </c>
      <c r="E7" s="85" t="s">
        <v>455</v>
      </c>
      <c r="F7" s="85" t="s">
        <v>21</v>
      </c>
      <c r="G7" s="86">
        <v>44861</v>
      </c>
      <c r="H7" s="86">
        <v>45226</v>
      </c>
      <c r="I7" s="87" t="s">
        <v>51</v>
      </c>
      <c r="J7" s="88">
        <v>50000</v>
      </c>
      <c r="K7" s="87">
        <v>3.6499999999999998E-2</v>
      </c>
      <c r="L7" s="90"/>
      <c r="M7" s="90" t="s">
        <v>399</v>
      </c>
      <c r="N7" s="90">
        <v>44861</v>
      </c>
      <c r="O7" s="90" t="s">
        <v>401</v>
      </c>
      <c r="P7" s="91">
        <v>156</v>
      </c>
      <c r="Q7" s="91">
        <v>780</v>
      </c>
    </row>
    <row r="8" spans="1:17" s="92" customFormat="1" ht="20.100000000000001" customHeight="1">
      <c r="A8" s="84">
        <v>6</v>
      </c>
      <c r="B8" s="84" t="s">
        <v>18</v>
      </c>
      <c r="C8" s="84" t="s">
        <v>49</v>
      </c>
      <c r="D8" s="85" t="s">
        <v>52</v>
      </c>
      <c r="E8" s="85" t="s">
        <v>456</v>
      </c>
      <c r="F8" s="85" t="s">
        <v>21</v>
      </c>
      <c r="G8" s="86">
        <v>44490</v>
      </c>
      <c r="H8" s="93">
        <v>44855</v>
      </c>
      <c r="I8" s="87" t="s">
        <v>51</v>
      </c>
      <c r="J8" s="88">
        <v>50000</v>
      </c>
      <c r="K8" s="87">
        <v>3.85E-2</v>
      </c>
      <c r="L8" s="90">
        <v>44554</v>
      </c>
      <c r="M8" s="90" t="s">
        <v>399</v>
      </c>
      <c r="N8" s="90" t="s">
        <v>400</v>
      </c>
      <c r="O8" s="90">
        <v>44554</v>
      </c>
      <c r="P8" s="91" t="s">
        <v>403</v>
      </c>
      <c r="Q8" s="91">
        <v>0</v>
      </c>
    </row>
    <row r="9" spans="1:17" s="92" customFormat="1" ht="20.100000000000001" customHeight="1">
      <c r="A9" s="84">
        <v>7</v>
      </c>
      <c r="B9" s="84" t="s">
        <v>18</v>
      </c>
      <c r="C9" s="84" t="s">
        <v>49</v>
      </c>
      <c r="D9" s="85" t="s">
        <v>52</v>
      </c>
      <c r="E9" s="85" t="s">
        <v>457</v>
      </c>
      <c r="F9" s="85" t="s">
        <v>21</v>
      </c>
      <c r="G9" s="86">
        <v>44649</v>
      </c>
      <c r="H9" s="86">
        <v>45013</v>
      </c>
      <c r="I9" s="87" t="s">
        <v>51</v>
      </c>
      <c r="J9" s="88">
        <v>50000</v>
      </c>
      <c r="K9" s="87">
        <v>3.6999999999999998E-2</v>
      </c>
      <c r="L9" s="90">
        <v>45005</v>
      </c>
      <c r="M9" s="90" t="s">
        <v>399</v>
      </c>
      <c r="N9" s="90" t="s">
        <v>400</v>
      </c>
      <c r="O9" s="90">
        <v>45005</v>
      </c>
      <c r="P9" s="91">
        <v>354</v>
      </c>
      <c r="Q9" s="91">
        <v>1794</v>
      </c>
    </row>
    <row r="10" spans="1:17" s="92" customFormat="1" ht="20.100000000000001" customHeight="1">
      <c r="A10" s="84">
        <v>8</v>
      </c>
      <c r="B10" s="84" t="s">
        <v>18</v>
      </c>
      <c r="C10" s="84" t="s">
        <v>49</v>
      </c>
      <c r="D10" s="85" t="s">
        <v>52</v>
      </c>
      <c r="E10" s="85" t="s">
        <v>457</v>
      </c>
      <c r="F10" s="85" t="s">
        <v>21</v>
      </c>
      <c r="G10" s="86">
        <v>45014</v>
      </c>
      <c r="H10" s="86">
        <v>45379</v>
      </c>
      <c r="I10" s="87" t="s">
        <v>51</v>
      </c>
      <c r="J10" s="88">
        <v>50000</v>
      </c>
      <c r="K10" s="87">
        <v>3.6499999999999998E-2</v>
      </c>
      <c r="L10" s="90"/>
      <c r="M10" s="90" t="s">
        <v>399</v>
      </c>
      <c r="N10" s="90">
        <v>45014</v>
      </c>
      <c r="O10" s="90" t="s">
        <v>401</v>
      </c>
      <c r="P10" s="91">
        <v>3</v>
      </c>
      <c r="Q10" s="91">
        <v>15</v>
      </c>
    </row>
    <row r="11" spans="1:17" s="92" customFormat="1" ht="20.100000000000001" customHeight="1">
      <c r="A11" s="84">
        <v>9</v>
      </c>
      <c r="B11" s="84" t="s">
        <v>18</v>
      </c>
      <c r="C11" s="84" t="s">
        <v>49</v>
      </c>
      <c r="D11" s="85" t="s">
        <v>52</v>
      </c>
      <c r="E11" s="85" t="s">
        <v>458</v>
      </c>
      <c r="F11" s="85" t="s">
        <v>21</v>
      </c>
      <c r="G11" s="86">
        <v>44432</v>
      </c>
      <c r="H11" s="86">
        <v>44797</v>
      </c>
      <c r="I11" s="87" t="s">
        <v>51</v>
      </c>
      <c r="J11" s="88">
        <v>50000</v>
      </c>
      <c r="K11" s="87">
        <v>3.85E-2</v>
      </c>
      <c r="L11" s="90">
        <v>44777</v>
      </c>
      <c r="M11" s="90" t="s">
        <v>399</v>
      </c>
      <c r="N11" s="90" t="s">
        <v>400</v>
      </c>
      <c r="O11" s="90">
        <v>44777</v>
      </c>
      <c r="P11" s="91">
        <v>126</v>
      </c>
      <c r="Q11" s="91">
        <v>665</v>
      </c>
    </row>
    <row r="12" spans="1:17" s="92" customFormat="1" ht="20.100000000000001" customHeight="1">
      <c r="A12" s="84">
        <v>10</v>
      </c>
      <c r="B12" s="84" t="s">
        <v>18</v>
      </c>
      <c r="C12" s="84" t="s">
        <v>49</v>
      </c>
      <c r="D12" s="85" t="s">
        <v>52</v>
      </c>
      <c r="E12" s="85" t="s">
        <v>458</v>
      </c>
      <c r="F12" s="85" t="s">
        <v>21</v>
      </c>
      <c r="G12" s="86">
        <v>44824</v>
      </c>
      <c r="H12" s="86">
        <v>45189</v>
      </c>
      <c r="I12" s="87" t="s">
        <v>51</v>
      </c>
      <c r="J12" s="88">
        <v>50000</v>
      </c>
      <c r="K12" s="87">
        <v>3.6499999999999998E-2</v>
      </c>
      <c r="L12" s="90"/>
      <c r="M12" s="90" t="s">
        <v>399</v>
      </c>
      <c r="N12" s="90">
        <v>44824</v>
      </c>
      <c r="O12" s="90" t="s">
        <v>401</v>
      </c>
      <c r="P12" s="91">
        <v>193</v>
      </c>
      <c r="Q12" s="91">
        <v>965</v>
      </c>
    </row>
    <row r="13" spans="1:17" s="92" customFormat="1" ht="20.100000000000001" customHeight="1">
      <c r="A13" s="84">
        <v>11</v>
      </c>
      <c r="B13" s="84" t="s">
        <v>18</v>
      </c>
      <c r="C13" s="84" t="s">
        <v>49</v>
      </c>
      <c r="D13" s="85" t="s">
        <v>53</v>
      </c>
      <c r="E13" s="85" t="s">
        <v>459</v>
      </c>
      <c r="F13" s="85" t="s">
        <v>30</v>
      </c>
      <c r="G13" s="86">
        <v>44382</v>
      </c>
      <c r="H13" s="86">
        <v>44747</v>
      </c>
      <c r="I13" s="87" t="s">
        <v>51</v>
      </c>
      <c r="J13" s="88">
        <v>50000</v>
      </c>
      <c r="K13" s="87">
        <v>3.85E-2</v>
      </c>
      <c r="L13" s="90">
        <v>44730</v>
      </c>
      <c r="M13" s="90" t="s">
        <v>399</v>
      </c>
      <c r="N13" s="90" t="s">
        <v>400</v>
      </c>
      <c r="O13" s="90">
        <v>44730</v>
      </c>
      <c r="P13" s="91">
        <v>79</v>
      </c>
      <c r="Q13" s="91">
        <v>417</v>
      </c>
    </row>
    <row r="14" spans="1:17" s="92" customFormat="1" ht="20.100000000000001" customHeight="1">
      <c r="A14" s="84">
        <v>12</v>
      </c>
      <c r="B14" s="84" t="s">
        <v>18</v>
      </c>
      <c r="C14" s="84" t="s">
        <v>49</v>
      </c>
      <c r="D14" s="85" t="s">
        <v>53</v>
      </c>
      <c r="E14" s="85" t="s">
        <v>459</v>
      </c>
      <c r="F14" s="85" t="s">
        <v>30</v>
      </c>
      <c r="G14" s="86">
        <v>44749</v>
      </c>
      <c r="H14" s="86">
        <v>45113</v>
      </c>
      <c r="I14" s="87" t="s">
        <v>51</v>
      </c>
      <c r="J14" s="88">
        <v>50000</v>
      </c>
      <c r="K14" s="87">
        <v>3.6999999999999998E-2</v>
      </c>
      <c r="L14" s="90"/>
      <c r="M14" s="90" t="s">
        <v>399</v>
      </c>
      <c r="N14" s="90">
        <v>44749</v>
      </c>
      <c r="O14" s="90" t="s">
        <v>401</v>
      </c>
      <c r="P14" s="91">
        <v>268</v>
      </c>
      <c r="Q14" s="91">
        <v>1358</v>
      </c>
    </row>
    <row r="15" spans="1:17" s="92" customFormat="1" ht="20.100000000000001" customHeight="1">
      <c r="A15" s="84">
        <v>13</v>
      </c>
      <c r="B15" s="84" t="s">
        <v>18</v>
      </c>
      <c r="C15" s="84" t="s">
        <v>49</v>
      </c>
      <c r="D15" s="85" t="s">
        <v>53</v>
      </c>
      <c r="E15" s="85" t="s">
        <v>460</v>
      </c>
      <c r="F15" s="85" t="s">
        <v>21</v>
      </c>
      <c r="G15" s="86">
        <v>44638</v>
      </c>
      <c r="H15" s="86">
        <v>45002</v>
      </c>
      <c r="I15" s="87" t="s">
        <v>51</v>
      </c>
      <c r="J15" s="88">
        <v>50000</v>
      </c>
      <c r="K15" s="87">
        <v>3.6999999999999998E-2</v>
      </c>
      <c r="L15" s="90">
        <v>45000</v>
      </c>
      <c r="M15" s="90" t="s">
        <v>399</v>
      </c>
      <c r="N15" s="90" t="s">
        <v>400</v>
      </c>
      <c r="O15" s="90">
        <v>45000</v>
      </c>
      <c r="P15" s="91">
        <v>349</v>
      </c>
      <c r="Q15" s="91">
        <v>1769</v>
      </c>
    </row>
    <row r="16" spans="1:17" s="92" customFormat="1" ht="20.100000000000001" customHeight="1">
      <c r="A16" s="84">
        <v>14</v>
      </c>
      <c r="B16" s="84" t="s">
        <v>18</v>
      </c>
      <c r="C16" s="84" t="s">
        <v>49</v>
      </c>
      <c r="D16" s="85" t="s">
        <v>53</v>
      </c>
      <c r="E16" s="85" t="s">
        <v>461</v>
      </c>
      <c r="F16" s="85" t="s">
        <v>21</v>
      </c>
      <c r="G16" s="86">
        <v>44314</v>
      </c>
      <c r="H16" s="86">
        <v>44678</v>
      </c>
      <c r="I16" s="87" t="s">
        <v>51</v>
      </c>
      <c r="J16" s="88">
        <v>50000</v>
      </c>
      <c r="K16" s="87">
        <v>4.3499999999999997E-2</v>
      </c>
      <c r="L16" s="90">
        <v>44657</v>
      </c>
      <c r="M16" s="90" t="s">
        <v>399</v>
      </c>
      <c r="N16" s="90" t="s">
        <v>400</v>
      </c>
      <c r="O16" s="90">
        <v>44657</v>
      </c>
      <c r="P16" s="91">
        <v>6</v>
      </c>
      <c r="Q16" s="91">
        <v>36</v>
      </c>
    </row>
    <row r="17" spans="1:17" s="92" customFormat="1" ht="20.100000000000001" customHeight="1">
      <c r="A17" s="84">
        <v>15</v>
      </c>
      <c r="B17" s="84" t="s">
        <v>18</v>
      </c>
      <c r="C17" s="84" t="s">
        <v>49</v>
      </c>
      <c r="D17" s="85" t="s">
        <v>53</v>
      </c>
      <c r="E17" s="85" t="s">
        <v>461</v>
      </c>
      <c r="F17" s="85" t="s">
        <v>21</v>
      </c>
      <c r="G17" s="86">
        <v>44659</v>
      </c>
      <c r="H17" s="86">
        <v>45023</v>
      </c>
      <c r="I17" s="87" t="s">
        <v>51</v>
      </c>
      <c r="J17" s="88">
        <v>50000</v>
      </c>
      <c r="K17" s="87">
        <v>3.6999999999999998E-2</v>
      </c>
      <c r="L17" s="90">
        <v>45008</v>
      </c>
      <c r="M17" s="90" t="s">
        <v>399</v>
      </c>
      <c r="N17" s="90">
        <v>44659</v>
      </c>
      <c r="O17" s="90">
        <v>45008</v>
      </c>
      <c r="P17" s="91">
        <v>350</v>
      </c>
      <c r="Q17" s="91">
        <v>1774</v>
      </c>
    </row>
    <row r="18" spans="1:17" s="92" customFormat="1" ht="20.100000000000001" customHeight="1">
      <c r="A18" s="84">
        <v>16</v>
      </c>
      <c r="B18" s="84" t="s">
        <v>18</v>
      </c>
      <c r="C18" s="84" t="s">
        <v>49</v>
      </c>
      <c r="D18" s="85" t="s">
        <v>53</v>
      </c>
      <c r="E18" s="85" t="s">
        <v>461</v>
      </c>
      <c r="F18" s="85" t="s">
        <v>21</v>
      </c>
      <c r="G18" s="86">
        <v>45012</v>
      </c>
      <c r="H18" s="86">
        <v>45378</v>
      </c>
      <c r="I18" s="87" t="s">
        <v>51</v>
      </c>
      <c r="J18" s="88">
        <v>50000</v>
      </c>
      <c r="K18" s="87">
        <v>3.6499999999999998E-2</v>
      </c>
      <c r="L18" s="90"/>
      <c r="M18" s="90" t="s">
        <v>399</v>
      </c>
      <c r="N18" s="90">
        <v>45012</v>
      </c>
      <c r="O18" s="90" t="s">
        <v>401</v>
      </c>
      <c r="P18" s="91">
        <v>5</v>
      </c>
      <c r="Q18" s="91">
        <v>25</v>
      </c>
    </row>
    <row r="19" spans="1:17" s="92" customFormat="1" ht="20.100000000000001" customHeight="1">
      <c r="A19" s="84">
        <v>17</v>
      </c>
      <c r="B19" s="84" t="s">
        <v>18</v>
      </c>
      <c r="C19" s="84" t="s">
        <v>49</v>
      </c>
      <c r="D19" s="85" t="s">
        <v>53</v>
      </c>
      <c r="E19" s="85" t="s">
        <v>462</v>
      </c>
      <c r="F19" s="85" t="s">
        <v>21</v>
      </c>
      <c r="G19" s="86">
        <v>44698</v>
      </c>
      <c r="H19" s="86">
        <v>45062</v>
      </c>
      <c r="I19" s="87" t="s">
        <v>51</v>
      </c>
      <c r="J19" s="88">
        <v>50000</v>
      </c>
      <c r="K19" s="87">
        <v>3.6999999999999998E-2</v>
      </c>
      <c r="L19" s="89">
        <v>44993</v>
      </c>
      <c r="M19" s="90" t="s">
        <v>399</v>
      </c>
      <c r="N19" s="90">
        <v>44698</v>
      </c>
      <c r="O19" s="90">
        <v>44993</v>
      </c>
      <c r="P19" s="91">
        <v>296</v>
      </c>
      <c r="Q19" s="91">
        <v>1500</v>
      </c>
    </row>
    <row r="20" spans="1:17" s="92" customFormat="1" ht="20.100000000000001" customHeight="1">
      <c r="A20" s="84">
        <v>18</v>
      </c>
      <c r="B20" s="84" t="s">
        <v>18</v>
      </c>
      <c r="C20" s="84" t="s">
        <v>49</v>
      </c>
      <c r="D20" s="85" t="s">
        <v>53</v>
      </c>
      <c r="E20" s="85" t="s">
        <v>463</v>
      </c>
      <c r="F20" s="85" t="s">
        <v>21</v>
      </c>
      <c r="G20" s="86">
        <v>44999</v>
      </c>
      <c r="H20" s="86">
        <v>45365</v>
      </c>
      <c r="I20" s="87" t="s">
        <v>51</v>
      </c>
      <c r="J20" s="88">
        <v>50000</v>
      </c>
      <c r="K20" s="87">
        <v>3.6499999999999998E-2</v>
      </c>
      <c r="L20" s="90"/>
      <c r="M20" s="90" t="s">
        <v>399</v>
      </c>
      <c r="N20" s="90">
        <v>44999</v>
      </c>
      <c r="O20" s="90" t="s">
        <v>401</v>
      </c>
      <c r="P20" s="91">
        <v>18</v>
      </c>
      <c r="Q20" s="91">
        <v>90</v>
      </c>
    </row>
    <row r="21" spans="1:17" s="92" customFormat="1" ht="20.100000000000001" customHeight="1">
      <c r="A21" s="84">
        <v>19</v>
      </c>
      <c r="B21" s="84" t="s">
        <v>18</v>
      </c>
      <c r="C21" s="84" t="s">
        <v>49</v>
      </c>
      <c r="D21" s="85" t="s">
        <v>53</v>
      </c>
      <c r="E21" s="85" t="s">
        <v>464</v>
      </c>
      <c r="F21" s="85" t="s">
        <v>21</v>
      </c>
      <c r="G21" s="86">
        <v>44330</v>
      </c>
      <c r="H21" s="86">
        <v>44694</v>
      </c>
      <c r="I21" s="87" t="s">
        <v>51</v>
      </c>
      <c r="J21" s="88">
        <v>50000</v>
      </c>
      <c r="K21" s="87">
        <v>4.3499999999999997E-2</v>
      </c>
      <c r="L21" s="94">
        <v>44703</v>
      </c>
      <c r="M21" s="90" t="s">
        <v>402</v>
      </c>
      <c r="N21" s="90" t="s">
        <v>400</v>
      </c>
      <c r="O21" s="90">
        <v>44694</v>
      </c>
      <c r="P21" s="91">
        <v>43</v>
      </c>
      <c r="Q21" s="91">
        <v>256</v>
      </c>
    </row>
    <row r="22" spans="1:17" s="92" customFormat="1" ht="20.100000000000001" customHeight="1">
      <c r="A22" s="84">
        <v>20</v>
      </c>
      <c r="B22" s="84" t="s">
        <v>18</v>
      </c>
      <c r="C22" s="84" t="s">
        <v>49</v>
      </c>
      <c r="D22" s="85" t="s">
        <v>53</v>
      </c>
      <c r="E22" s="85" t="s">
        <v>464</v>
      </c>
      <c r="F22" s="85" t="s">
        <v>21</v>
      </c>
      <c r="G22" s="86">
        <v>44723</v>
      </c>
      <c r="H22" s="86">
        <v>45088</v>
      </c>
      <c r="I22" s="87" t="s">
        <v>51</v>
      </c>
      <c r="J22" s="88">
        <v>50000</v>
      </c>
      <c r="K22" s="87">
        <v>3.6999999999999998E-2</v>
      </c>
      <c r="L22" s="90"/>
      <c r="M22" s="90" t="s">
        <v>399</v>
      </c>
      <c r="N22" s="90">
        <v>44723</v>
      </c>
      <c r="O22" s="90" t="s">
        <v>401</v>
      </c>
      <c r="P22" s="91">
        <v>294</v>
      </c>
      <c r="Q22" s="91">
        <v>1490</v>
      </c>
    </row>
    <row r="23" spans="1:17" s="92" customFormat="1" ht="20.100000000000001" customHeight="1">
      <c r="A23" s="84">
        <v>21</v>
      </c>
      <c r="B23" s="84" t="s">
        <v>18</v>
      </c>
      <c r="C23" s="84" t="s">
        <v>49</v>
      </c>
      <c r="D23" s="85" t="s">
        <v>53</v>
      </c>
      <c r="E23" s="85" t="s">
        <v>465</v>
      </c>
      <c r="F23" s="85" t="s">
        <v>30</v>
      </c>
      <c r="G23" s="86">
        <v>44582</v>
      </c>
      <c r="H23" s="86">
        <v>44947</v>
      </c>
      <c r="I23" s="87" t="s">
        <v>51</v>
      </c>
      <c r="J23" s="88">
        <v>50000</v>
      </c>
      <c r="K23" s="87">
        <v>3.6999999999999998E-2</v>
      </c>
      <c r="L23" s="90">
        <v>45006</v>
      </c>
      <c r="M23" s="90" t="s">
        <v>402</v>
      </c>
      <c r="N23" s="90" t="s">
        <v>400</v>
      </c>
      <c r="O23" s="90">
        <v>44947</v>
      </c>
      <c r="P23" s="91">
        <v>296</v>
      </c>
      <c r="Q23" s="91">
        <v>1500</v>
      </c>
    </row>
    <row r="24" spans="1:17" s="92" customFormat="1" ht="20.100000000000001" customHeight="1">
      <c r="A24" s="84">
        <v>22</v>
      </c>
      <c r="B24" s="84" t="s">
        <v>18</v>
      </c>
      <c r="C24" s="84" t="s">
        <v>49</v>
      </c>
      <c r="D24" s="85" t="s">
        <v>53</v>
      </c>
      <c r="E24" s="85" t="s">
        <v>465</v>
      </c>
      <c r="F24" s="85" t="s">
        <v>30</v>
      </c>
      <c r="G24" s="86">
        <v>45007</v>
      </c>
      <c r="H24" s="86">
        <v>45373</v>
      </c>
      <c r="I24" s="87" t="s">
        <v>51</v>
      </c>
      <c r="J24" s="88">
        <v>50000</v>
      </c>
      <c r="K24" s="87">
        <v>3.6499999999999998E-2</v>
      </c>
      <c r="L24" s="90"/>
      <c r="M24" s="90"/>
      <c r="N24" s="90">
        <v>45007</v>
      </c>
      <c r="O24" s="90" t="s">
        <v>401</v>
      </c>
      <c r="P24" s="91">
        <v>10</v>
      </c>
      <c r="Q24" s="91">
        <v>50</v>
      </c>
    </row>
    <row r="25" spans="1:17" s="92" customFormat="1" ht="20.100000000000001" customHeight="1">
      <c r="A25" s="84">
        <v>23</v>
      </c>
      <c r="B25" s="84" t="s">
        <v>18</v>
      </c>
      <c r="C25" s="84" t="s">
        <v>49</v>
      </c>
      <c r="D25" s="85" t="s">
        <v>54</v>
      </c>
      <c r="E25" s="85" t="s">
        <v>466</v>
      </c>
      <c r="F25" s="85" t="s">
        <v>21</v>
      </c>
      <c r="G25" s="86">
        <v>44314</v>
      </c>
      <c r="H25" s="86">
        <v>44678</v>
      </c>
      <c r="I25" s="87" t="s">
        <v>51</v>
      </c>
      <c r="J25" s="88">
        <v>50000</v>
      </c>
      <c r="K25" s="87">
        <v>4.3499999999999997E-2</v>
      </c>
      <c r="L25" s="90">
        <v>44659</v>
      </c>
      <c r="M25" s="90" t="s">
        <v>399</v>
      </c>
      <c r="N25" s="90" t="s">
        <v>400</v>
      </c>
      <c r="O25" s="90">
        <v>44659</v>
      </c>
      <c r="P25" s="91">
        <v>8</v>
      </c>
      <c r="Q25" s="91">
        <v>48</v>
      </c>
    </row>
    <row r="26" spans="1:17" s="92" customFormat="1" ht="20.100000000000001" customHeight="1">
      <c r="A26" s="84">
        <v>24</v>
      </c>
      <c r="B26" s="84" t="s">
        <v>18</v>
      </c>
      <c r="C26" s="84" t="s">
        <v>49</v>
      </c>
      <c r="D26" s="85" t="s">
        <v>54</v>
      </c>
      <c r="E26" s="85" t="s">
        <v>466</v>
      </c>
      <c r="F26" s="85" t="s">
        <v>21</v>
      </c>
      <c r="G26" s="86">
        <v>44672</v>
      </c>
      <c r="H26" s="86">
        <v>45036</v>
      </c>
      <c r="I26" s="87" t="s">
        <v>51</v>
      </c>
      <c r="J26" s="88">
        <v>50000</v>
      </c>
      <c r="K26" s="87">
        <v>3.6999999999999998E-2</v>
      </c>
      <c r="L26" s="90">
        <v>45040</v>
      </c>
      <c r="M26" s="90" t="s">
        <v>402</v>
      </c>
      <c r="N26" s="90">
        <v>44672</v>
      </c>
      <c r="O26" s="90" t="s">
        <v>401</v>
      </c>
      <c r="P26" s="91">
        <v>345</v>
      </c>
      <c r="Q26" s="91">
        <v>1749</v>
      </c>
    </row>
    <row r="27" spans="1:17" s="92" customFormat="1" ht="20.100000000000001" customHeight="1">
      <c r="A27" s="84">
        <v>25</v>
      </c>
      <c r="B27" s="84" t="s">
        <v>18</v>
      </c>
      <c r="C27" s="84" t="s">
        <v>49</v>
      </c>
      <c r="D27" s="85" t="s">
        <v>55</v>
      </c>
      <c r="E27" s="85" t="s">
        <v>467</v>
      </c>
      <c r="F27" s="85" t="s">
        <v>21</v>
      </c>
      <c r="G27" s="86">
        <v>44499</v>
      </c>
      <c r="H27" s="86">
        <v>44864</v>
      </c>
      <c r="I27" s="87" t="s">
        <v>51</v>
      </c>
      <c r="J27" s="88">
        <v>50000</v>
      </c>
      <c r="K27" s="87">
        <v>3.85E-2</v>
      </c>
      <c r="L27" s="90">
        <v>44847</v>
      </c>
      <c r="M27" s="90" t="s">
        <v>399</v>
      </c>
      <c r="N27" s="90" t="s">
        <v>400</v>
      </c>
      <c r="O27" s="90">
        <v>44847</v>
      </c>
      <c r="P27" s="91">
        <v>196</v>
      </c>
      <c r="Q27" s="91">
        <v>1034</v>
      </c>
    </row>
    <row r="28" spans="1:17" s="92" customFormat="1" ht="20.100000000000001" customHeight="1">
      <c r="A28" s="84">
        <v>26</v>
      </c>
      <c r="B28" s="84" t="s">
        <v>18</v>
      </c>
      <c r="C28" s="84" t="s">
        <v>49</v>
      </c>
      <c r="D28" s="85" t="s">
        <v>55</v>
      </c>
      <c r="E28" s="85" t="s">
        <v>467</v>
      </c>
      <c r="F28" s="85" t="s">
        <v>21</v>
      </c>
      <c r="G28" s="86">
        <v>44861</v>
      </c>
      <c r="H28" s="86">
        <v>45226</v>
      </c>
      <c r="I28" s="87" t="s">
        <v>51</v>
      </c>
      <c r="J28" s="88">
        <v>50000</v>
      </c>
      <c r="K28" s="87">
        <v>3.6499999999999998E-2</v>
      </c>
      <c r="L28" s="90"/>
      <c r="M28" s="90"/>
      <c r="N28" s="90">
        <v>44861</v>
      </c>
      <c r="O28" s="90" t="s">
        <v>401</v>
      </c>
      <c r="P28" s="91">
        <v>156</v>
      </c>
      <c r="Q28" s="91">
        <v>780</v>
      </c>
    </row>
    <row r="29" spans="1:17" s="92" customFormat="1" ht="20.100000000000001" customHeight="1">
      <c r="A29" s="84">
        <v>27</v>
      </c>
      <c r="B29" s="84" t="s">
        <v>18</v>
      </c>
      <c r="C29" s="84" t="s">
        <v>49</v>
      </c>
      <c r="D29" s="85" t="s">
        <v>55</v>
      </c>
      <c r="E29" s="85" t="s">
        <v>468</v>
      </c>
      <c r="F29" s="85" t="s">
        <v>21</v>
      </c>
      <c r="G29" s="86">
        <v>44499</v>
      </c>
      <c r="H29" s="86">
        <v>44864</v>
      </c>
      <c r="I29" s="87" t="s">
        <v>51</v>
      </c>
      <c r="J29" s="88">
        <v>50000</v>
      </c>
      <c r="K29" s="87">
        <v>3.85E-2</v>
      </c>
      <c r="L29" s="90">
        <v>44853</v>
      </c>
      <c r="M29" s="90" t="s">
        <v>399</v>
      </c>
      <c r="N29" s="90" t="s">
        <v>400</v>
      </c>
      <c r="O29" s="90">
        <v>44853</v>
      </c>
      <c r="P29" s="91">
        <v>202</v>
      </c>
      <c r="Q29" s="91">
        <v>1065</v>
      </c>
    </row>
    <row r="30" spans="1:17" s="92" customFormat="1" ht="20.100000000000001" customHeight="1">
      <c r="A30" s="84">
        <v>28</v>
      </c>
      <c r="B30" s="84" t="s">
        <v>18</v>
      </c>
      <c r="C30" s="84" t="s">
        <v>49</v>
      </c>
      <c r="D30" s="85" t="s">
        <v>55</v>
      </c>
      <c r="E30" s="85" t="s">
        <v>468</v>
      </c>
      <c r="F30" s="85" t="s">
        <v>21</v>
      </c>
      <c r="G30" s="86">
        <v>44862</v>
      </c>
      <c r="H30" s="86">
        <v>45227</v>
      </c>
      <c r="I30" s="87" t="s">
        <v>51</v>
      </c>
      <c r="J30" s="88">
        <v>50000</v>
      </c>
      <c r="K30" s="87">
        <v>3.6499999999999998E-2</v>
      </c>
      <c r="L30" s="90"/>
      <c r="M30" s="90" t="s">
        <v>399</v>
      </c>
      <c r="N30" s="90">
        <v>44862</v>
      </c>
      <c r="O30" s="90" t="s">
        <v>401</v>
      </c>
      <c r="P30" s="91">
        <v>155</v>
      </c>
      <c r="Q30" s="91">
        <v>775</v>
      </c>
    </row>
    <row r="31" spans="1:17" s="92" customFormat="1" ht="20.100000000000001" customHeight="1">
      <c r="A31" s="84">
        <v>29</v>
      </c>
      <c r="B31" s="84" t="s">
        <v>18</v>
      </c>
      <c r="C31" s="84" t="s">
        <v>49</v>
      </c>
      <c r="D31" s="85" t="s">
        <v>55</v>
      </c>
      <c r="E31" s="85" t="s">
        <v>469</v>
      </c>
      <c r="F31" s="85" t="s">
        <v>26</v>
      </c>
      <c r="G31" s="86">
        <v>44314</v>
      </c>
      <c r="H31" s="86">
        <v>44678</v>
      </c>
      <c r="I31" s="87" t="s">
        <v>51</v>
      </c>
      <c r="J31" s="88">
        <v>50000</v>
      </c>
      <c r="K31" s="87">
        <v>4.3499999999999997E-2</v>
      </c>
      <c r="L31" s="90">
        <v>44671</v>
      </c>
      <c r="M31" s="90"/>
      <c r="N31" s="90" t="s">
        <v>400</v>
      </c>
      <c r="O31" s="90">
        <v>44671</v>
      </c>
      <c r="P31" s="91">
        <v>20</v>
      </c>
      <c r="Q31" s="91">
        <v>119</v>
      </c>
    </row>
    <row r="32" spans="1:17" s="92" customFormat="1" ht="20.100000000000001" customHeight="1">
      <c r="A32" s="84">
        <v>30</v>
      </c>
      <c r="B32" s="84" t="s">
        <v>18</v>
      </c>
      <c r="C32" s="84" t="s">
        <v>49</v>
      </c>
      <c r="D32" s="85" t="s">
        <v>55</v>
      </c>
      <c r="E32" s="85" t="s">
        <v>469</v>
      </c>
      <c r="F32" s="85" t="s">
        <v>26</v>
      </c>
      <c r="G32" s="86">
        <v>44697</v>
      </c>
      <c r="H32" s="86">
        <v>45062</v>
      </c>
      <c r="I32" s="87" t="s">
        <v>51</v>
      </c>
      <c r="J32" s="88">
        <v>50000</v>
      </c>
      <c r="K32" s="87">
        <v>3.6999999999999998E-2</v>
      </c>
      <c r="L32" s="90">
        <v>45061</v>
      </c>
      <c r="M32" s="90" t="s">
        <v>399</v>
      </c>
      <c r="N32" s="90">
        <v>44697</v>
      </c>
      <c r="O32" s="90" t="s">
        <v>401</v>
      </c>
      <c r="P32" s="91">
        <v>320</v>
      </c>
      <c r="Q32" s="91">
        <v>1622</v>
      </c>
    </row>
    <row r="33" spans="1:17" s="92" customFormat="1" ht="20.100000000000001" customHeight="1">
      <c r="A33" s="84">
        <v>31</v>
      </c>
      <c r="B33" s="84" t="s">
        <v>18</v>
      </c>
      <c r="C33" s="84" t="s">
        <v>49</v>
      </c>
      <c r="D33" s="85" t="s">
        <v>55</v>
      </c>
      <c r="E33" s="85" t="s">
        <v>470</v>
      </c>
      <c r="F33" s="85" t="s">
        <v>30</v>
      </c>
      <c r="G33" s="86">
        <v>44544</v>
      </c>
      <c r="H33" s="86">
        <v>44909</v>
      </c>
      <c r="I33" s="87" t="s">
        <v>51</v>
      </c>
      <c r="J33" s="88">
        <v>30000</v>
      </c>
      <c r="K33" s="87">
        <v>3.85E-2</v>
      </c>
      <c r="L33" s="90">
        <v>44888</v>
      </c>
      <c r="M33" s="90"/>
      <c r="N33" s="90" t="s">
        <v>400</v>
      </c>
      <c r="O33" s="90">
        <v>44888</v>
      </c>
      <c r="P33" s="91">
        <v>237</v>
      </c>
      <c r="Q33" s="91">
        <v>750</v>
      </c>
    </row>
    <row r="34" spans="1:17" s="92" customFormat="1" ht="20.100000000000001" customHeight="1">
      <c r="A34" s="84">
        <v>32</v>
      </c>
      <c r="B34" s="84" t="s">
        <v>18</v>
      </c>
      <c r="C34" s="84" t="s">
        <v>49</v>
      </c>
      <c r="D34" s="85" t="s">
        <v>56</v>
      </c>
      <c r="E34" s="85" t="s">
        <v>471</v>
      </c>
      <c r="F34" s="85" t="s">
        <v>21</v>
      </c>
      <c r="G34" s="86">
        <v>44652</v>
      </c>
      <c r="H34" s="86">
        <v>45017</v>
      </c>
      <c r="I34" s="87" t="s">
        <v>51</v>
      </c>
      <c r="J34" s="88">
        <v>50000</v>
      </c>
      <c r="K34" s="87">
        <v>3.6999999999999998E-2</v>
      </c>
      <c r="L34" s="90"/>
      <c r="M34" s="90" t="s">
        <v>399</v>
      </c>
      <c r="N34" s="90">
        <v>44652</v>
      </c>
      <c r="O34" s="90" t="s">
        <v>401</v>
      </c>
      <c r="P34" s="91">
        <v>365</v>
      </c>
      <c r="Q34" s="91">
        <v>1850</v>
      </c>
    </row>
    <row r="35" spans="1:17" s="92" customFormat="1" ht="20.100000000000001" customHeight="1">
      <c r="A35" s="84">
        <v>33</v>
      </c>
      <c r="B35" s="84" t="s">
        <v>18</v>
      </c>
      <c r="C35" s="84" t="s">
        <v>49</v>
      </c>
      <c r="D35" s="85" t="s">
        <v>56</v>
      </c>
      <c r="E35" s="85" t="s">
        <v>472</v>
      </c>
      <c r="F35" s="85" t="s">
        <v>21</v>
      </c>
      <c r="G35" s="86">
        <v>44491</v>
      </c>
      <c r="H35" s="86">
        <v>44856</v>
      </c>
      <c r="I35" s="87" t="s">
        <v>51</v>
      </c>
      <c r="J35" s="88">
        <v>50000</v>
      </c>
      <c r="K35" s="87">
        <v>3.85E-2</v>
      </c>
      <c r="L35" s="90">
        <v>44837</v>
      </c>
      <c r="M35" s="90"/>
      <c r="N35" s="90" t="s">
        <v>400</v>
      </c>
      <c r="O35" s="90">
        <v>44837</v>
      </c>
      <c r="P35" s="91">
        <v>186</v>
      </c>
      <c r="Q35" s="91">
        <v>981</v>
      </c>
    </row>
    <row r="36" spans="1:17" s="92" customFormat="1" ht="20.100000000000001" customHeight="1">
      <c r="A36" s="84">
        <v>34</v>
      </c>
      <c r="B36" s="84" t="s">
        <v>18</v>
      </c>
      <c r="C36" s="84" t="s">
        <v>49</v>
      </c>
      <c r="D36" s="85" t="s">
        <v>56</v>
      </c>
      <c r="E36" s="85" t="s">
        <v>472</v>
      </c>
      <c r="F36" s="85" t="s">
        <v>21</v>
      </c>
      <c r="G36" s="86">
        <v>44855</v>
      </c>
      <c r="H36" s="86">
        <v>45220</v>
      </c>
      <c r="I36" s="87" t="s">
        <v>51</v>
      </c>
      <c r="J36" s="88">
        <v>50000</v>
      </c>
      <c r="K36" s="87">
        <v>3.6499999999999998E-2</v>
      </c>
      <c r="L36" s="90"/>
      <c r="M36" s="90" t="s">
        <v>399</v>
      </c>
      <c r="N36" s="90">
        <v>44855</v>
      </c>
      <c r="O36" s="90" t="s">
        <v>401</v>
      </c>
      <c r="P36" s="91">
        <v>162</v>
      </c>
      <c r="Q36" s="91">
        <v>810</v>
      </c>
    </row>
    <row r="37" spans="1:17" ht="20.100000000000001" customHeight="1">
      <c r="A37" s="696" t="s">
        <v>37</v>
      </c>
      <c r="B37" s="697"/>
      <c r="C37" s="698"/>
      <c r="D37" s="95"/>
      <c r="E37" s="96"/>
      <c r="F37" s="97"/>
      <c r="G37" s="97"/>
      <c r="H37" s="97"/>
      <c r="I37" s="97"/>
      <c r="J37" s="98">
        <f>SUM(J3:J36)</f>
        <v>1680000</v>
      </c>
      <c r="K37" s="98"/>
      <c r="L37" s="98"/>
      <c r="M37" s="98"/>
      <c r="N37" s="98"/>
      <c r="O37" s="98"/>
      <c r="P37" s="98"/>
      <c r="Q37" s="99">
        <f>SUM(Q3:Q36)</f>
        <v>30680</v>
      </c>
    </row>
    <row r="38" spans="1:17">
      <c r="J38" s="101"/>
    </row>
    <row r="41" spans="1:17">
      <c r="I41" s="104"/>
      <c r="J41" s="105"/>
      <c r="K41" s="106"/>
      <c r="L41" s="104"/>
      <c r="M41" s="104"/>
      <c r="N41" s="104"/>
      <c r="O41" s="104"/>
      <c r="P41" s="107"/>
      <c r="Q41" s="104"/>
    </row>
    <row r="42" spans="1:17">
      <c r="I42" s="104"/>
      <c r="J42" s="105"/>
      <c r="K42" s="106"/>
      <c r="L42" s="104"/>
      <c r="M42" s="104"/>
      <c r="N42" s="104"/>
      <c r="O42" s="104"/>
      <c r="P42" s="107"/>
      <c r="Q42" s="104"/>
    </row>
    <row r="43" spans="1:17">
      <c r="I43" s="104"/>
      <c r="J43" s="105"/>
      <c r="K43" s="106"/>
      <c r="L43" s="104"/>
      <c r="M43" s="104"/>
      <c r="N43" s="104"/>
      <c r="O43" s="104"/>
      <c r="P43" s="107"/>
      <c r="Q43" s="104"/>
    </row>
    <row r="44" spans="1:17">
      <c r="J44" s="105"/>
    </row>
  </sheetData>
  <autoFilter ref="A2:Q37"/>
  <mergeCells count="2">
    <mergeCell ref="A1:Q1"/>
    <mergeCell ref="A37:C37"/>
  </mergeCells>
  <phoneticPr fontId="16" type="noConversion"/>
  <pageMargins left="0.74791666666666701" right="0.74791666666666701" top="0.82638888888888895" bottom="0.86597222222222203" header="0.51180555555555596" footer="0.51180555555555596"/>
  <pageSetup paperSize="9" scale="81" fitToHeight="0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S81"/>
  <sheetViews>
    <sheetView topLeftCell="E1" zoomScale="130" zoomScaleNormal="130" workbookViewId="0">
      <pane ySplit="2" topLeftCell="A42" activePane="bottomLeft" state="frozen"/>
      <selection activeCell="H27" sqref="H27"/>
      <selection pane="bottomLeft" activeCell="R3" sqref="R3:R54"/>
    </sheetView>
  </sheetViews>
  <sheetFormatPr defaultColWidth="10" defaultRowHeight="14.25"/>
  <cols>
    <col min="1" max="1" width="8.75" style="73" bestFit="1" customWidth="1"/>
    <col min="2" max="2" width="8.75" style="100" bestFit="1" customWidth="1"/>
    <col min="3" max="3" width="12" style="100" bestFit="1" customWidth="1"/>
    <col min="4" max="4" width="8" style="73" bestFit="1" customWidth="1"/>
    <col min="5" max="5" width="13.625" style="73" bestFit="1" customWidth="1"/>
    <col min="6" max="7" width="12" style="73" bestFit="1" customWidth="1"/>
    <col min="8" max="8" width="15.375" style="73" bestFit="1" customWidth="1"/>
    <col min="9" max="10" width="12" style="73" bestFit="1" customWidth="1"/>
    <col min="11" max="11" width="12" style="102" bestFit="1" customWidth="1"/>
    <col min="12" max="12" width="15.375" style="73" bestFit="1" customWidth="1"/>
    <col min="13" max="13" width="15.375" style="73" hidden="1" customWidth="1"/>
    <col min="14" max="15" width="13.625" style="115" bestFit="1" customWidth="1"/>
    <col min="16" max="16" width="9.125" style="103" customWidth="1"/>
    <col min="17" max="17" width="9" style="73" customWidth="1"/>
    <col min="18" max="18" width="10" style="73"/>
    <col min="20" max="16384" width="10" style="73"/>
  </cols>
  <sheetData>
    <row r="1" spans="1:17" ht="36.75" customHeight="1">
      <c r="A1" s="699" t="s">
        <v>69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700"/>
      <c r="O1" s="700"/>
      <c r="P1" s="699"/>
      <c r="Q1" s="699"/>
    </row>
    <row r="2" spans="1:17" s="83" customFormat="1" ht="18" customHeight="1">
      <c r="A2" s="74" t="s">
        <v>1</v>
      </c>
      <c r="B2" s="74" t="s">
        <v>2</v>
      </c>
      <c r="C2" s="75" t="s">
        <v>3</v>
      </c>
      <c r="D2" s="75" t="s">
        <v>4</v>
      </c>
      <c r="E2" s="75" t="s">
        <v>5</v>
      </c>
      <c r="F2" s="75" t="s">
        <v>6</v>
      </c>
      <c r="G2" s="76" t="s">
        <v>7</v>
      </c>
      <c r="H2" s="76" t="s">
        <v>8</v>
      </c>
      <c r="I2" s="75" t="s">
        <v>9</v>
      </c>
      <c r="J2" s="77" t="s">
        <v>10</v>
      </c>
      <c r="K2" s="78" t="s">
        <v>11</v>
      </c>
      <c r="L2" s="79" t="s">
        <v>12</v>
      </c>
      <c r="M2" s="80" t="s">
        <v>13</v>
      </c>
      <c r="N2" s="108" t="s">
        <v>14</v>
      </c>
      <c r="O2" s="108" t="s">
        <v>15</v>
      </c>
      <c r="P2" s="81" t="s">
        <v>16</v>
      </c>
      <c r="Q2" s="82" t="s">
        <v>17</v>
      </c>
    </row>
    <row r="3" spans="1:17" s="128" customFormat="1" ht="18" customHeight="1">
      <c r="A3" s="118">
        <v>1</v>
      </c>
      <c r="B3" s="118" t="s">
        <v>18</v>
      </c>
      <c r="C3" s="119" t="s">
        <v>57</v>
      </c>
      <c r="D3" s="119" t="s">
        <v>58</v>
      </c>
      <c r="E3" s="119" t="s">
        <v>473</v>
      </c>
      <c r="F3" s="120" t="s">
        <v>30</v>
      </c>
      <c r="G3" s="121">
        <v>44787</v>
      </c>
      <c r="H3" s="121">
        <v>45120</v>
      </c>
      <c r="I3" s="119" t="s">
        <v>59</v>
      </c>
      <c r="J3" s="122">
        <v>20000</v>
      </c>
      <c r="K3" s="123">
        <v>3.6999999999999998E-2</v>
      </c>
      <c r="L3" s="124"/>
      <c r="M3" s="125" t="s">
        <v>399</v>
      </c>
      <c r="N3" s="126">
        <v>44787</v>
      </c>
      <c r="O3" s="126" t="s">
        <v>401</v>
      </c>
      <c r="P3" s="127">
        <v>230</v>
      </c>
      <c r="Q3" s="127">
        <v>466</v>
      </c>
    </row>
    <row r="4" spans="1:17" s="128" customFormat="1" ht="18" customHeight="1">
      <c r="A4" s="118">
        <v>2</v>
      </c>
      <c r="B4" s="118" t="s">
        <v>18</v>
      </c>
      <c r="C4" s="119" t="s">
        <v>57</v>
      </c>
      <c r="D4" s="119" t="s">
        <v>58</v>
      </c>
      <c r="E4" s="119" t="s">
        <v>473</v>
      </c>
      <c r="F4" s="120" t="s">
        <v>30</v>
      </c>
      <c r="G4" s="121">
        <v>44838</v>
      </c>
      <c r="H4" s="121">
        <v>45141</v>
      </c>
      <c r="I4" s="119" t="s">
        <v>59</v>
      </c>
      <c r="J4" s="122">
        <v>30000</v>
      </c>
      <c r="K4" s="123">
        <v>3.6499999999999998E-2</v>
      </c>
      <c r="L4" s="124"/>
      <c r="M4" s="125"/>
      <c r="N4" s="126">
        <v>44838</v>
      </c>
      <c r="O4" s="126" t="s">
        <v>401</v>
      </c>
      <c r="P4" s="127">
        <v>179</v>
      </c>
      <c r="Q4" s="127">
        <v>537</v>
      </c>
    </row>
    <row r="5" spans="1:17" s="128" customFormat="1" ht="18" customHeight="1">
      <c r="A5" s="118">
        <v>3</v>
      </c>
      <c r="B5" s="118" t="s">
        <v>18</v>
      </c>
      <c r="C5" s="119" t="s">
        <v>57</v>
      </c>
      <c r="D5" s="119" t="s">
        <v>58</v>
      </c>
      <c r="E5" s="119" t="s">
        <v>474</v>
      </c>
      <c r="F5" s="129" t="s">
        <v>30</v>
      </c>
      <c r="G5" s="121">
        <v>44431</v>
      </c>
      <c r="H5" s="121">
        <v>44795</v>
      </c>
      <c r="I5" s="119" t="s">
        <v>59</v>
      </c>
      <c r="J5" s="122">
        <v>50000</v>
      </c>
      <c r="K5" s="123">
        <v>3.85E-2</v>
      </c>
      <c r="L5" s="124">
        <v>44783</v>
      </c>
      <c r="M5" s="125" t="s">
        <v>399</v>
      </c>
      <c r="N5" s="125" t="s">
        <v>400</v>
      </c>
      <c r="O5" s="125">
        <v>44783</v>
      </c>
      <c r="P5" s="127">
        <v>132</v>
      </c>
      <c r="Q5" s="127">
        <v>696</v>
      </c>
    </row>
    <row r="6" spans="1:17" s="128" customFormat="1" ht="18" customHeight="1">
      <c r="A6" s="118">
        <v>4</v>
      </c>
      <c r="B6" s="118" t="s">
        <v>18</v>
      </c>
      <c r="C6" s="119" t="s">
        <v>57</v>
      </c>
      <c r="D6" s="119" t="s">
        <v>58</v>
      </c>
      <c r="E6" s="119" t="s">
        <v>475</v>
      </c>
      <c r="F6" s="120" t="s">
        <v>30</v>
      </c>
      <c r="G6" s="121">
        <v>44495</v>
      </c>
      <c r="H6" s="121">
        <v>44859</v>
      </c>
      <c r="I6" s="119" t="s">
        <v>59</v>
      </c>
      <c r="J6" s="122">
        <v>50000</v>
      </c>
      <c r="K6" s="123">
        <v>3.85E-2</v>
      </c>
      <c r="L6" s="124">
        <v>44859</v>
      </c>
      <c r="M6" s="125" t="s">
        <v>399</v>
      </c>
      <c r="N6" s="125" t="s">
        <v>400</v>
      </c>
      <c r="O6" s="125">
        <v>44859</v>
      </c>
      <c r="P6" s="127">
        <v>208</v>
      </c>
      <c r="Q6" s="127">
        <v>1097</v>
      </c>
    </row>
    <row r="7" spans="1:17" s="128" customFormat="1" ht="18" customHeight="1">
      <c r="A7" s="118">
        <v>5</v>
      </c>
      <c r="B7" s="118" t="s">
        <v>18</v>
      </c>
      <c r="C7" s="119" t="s">
        <v>57</v>
      </c>
      <c r="D7" s="119" t="s">
        <v>58</v>
      </c>
      <c r="E7" s="119" t="s">
        <v>475</v>
      </c>
      <c r="F7" s="119" t="s">
        <v>30</v>
      </c>
      <c r="G7" s="121">
        <v>44865</v>
      </c>
      <c r="H7" s="121">
        <v>45229</v>
      </c>
      <c r="I7" s="119" t="s">
        <v>59</v>
      </c>
      <c r="J7" s="122">
        <v>50000</v>
      </c>
      <c r="K7" s="123">
        <v>3.6499999999999998E-2</v>
      </c>
      <c r="L7" s="124"/>
      <c r="M7" s="125" t="s">
        <v>399</v>
      </c>
      <c r="N7" s="125">
        <v>44865</v>
      </c>
      <c r="O7" s="125" t="s">
        <v>401</v>
      </c>
      <c r="P7" s="127">
        <v>152</v>
      </c>
      <c r="Q7" s="127">
        <v>760</v>
      </c>
    </row>
    <row r="8" spans="1:17" s="128" customFormat="1" ht="18" customHeight="1">
      <c r="A8" s="118">
        <v>6</v>
      </c>
      <c r="B8" s="118" t="s">
        <v>18</v>
      </c>
      <c r="C8" s="119" t="s">
        <v>57</v>
      </c>
      <c r="D8" s="119" t="s">
        <v>58</v>
      </c>
      <c r="E8" s="119" t="s">
        <v>476</v>
      </c>
      <c r="F8" s="119" t="s">
        <v>21</v>
      </c>
      <c r="G8" s="121">
        <v>44495</v>
      </c>
      <c r="H8" s="121">
        <v>44859</v>
      </c>
      <c r="I8" s="119" t="s">
        <v>59</v>
      </c>
      <c r="J8" s="122">
        <v>50000</v>
      </c>
      <c r="K8" s="123">
        <v>3.85E-2</v>
      </c>
      <c r="L8" s="124">
        <v>44859</v>
      </c>
      <c r="M8" s="125" t="s">
        <v>399</v>
      </c>
      <c r="N8" s="125" t="s">
        <v>400</v>
      </c>
      <c r="O8" s="125">
        <v>44859</v>
      </c>
      <c r="P8" s="127">
        <v>208</v>
      </c>
      <c r="Q8" s="127">
        <v>1097</v>
      </c>
    </row>
    <row r="9" spans="1:17" s="128" customFormat="1" ht="18" customHeight="1">
      <c r="A9" s="118">
        <v>7</v>
      </c>
      <c r="B9" s="118" t="s">
        <v>18</v>
      </c>
      <c r="C9" s="119" t="s">
        <v>57</v>
      </c>
      <c r="D9" s="119" t="s">
        <v>58</v>
      </c>
      <c r="E9" s="119" t="s">
        <v>476</v>
      </c>
      <c r="F9" s="120" t="s">
        <v>21</v>
      </c>
      <c r="G9" s="121">
        <v>44901</v>
      </c>
      <c r="H9" s="121">
        <v>45266</v>
      </c>
      <c r="I9" s="119" t="s">
        <v>59</v>
      </c>
      <c r="J9" s="122">
        <v>50000</v>
      </c>
      <c r="K9" s="123">
        <v>3.7999999999999999E-2</v>
      </c>
      <c r="L9" s="124"/>
      <c r="M9" s="125" t="s">
        <v>399</v>
      </c>
      <c r="N9" s="125">
        <v>44901</v>
      </c>
      <c r="O9" s="125" t="s">
        <v>401</v>
      </c>
      <c r="P9" s="127">
        <v>116</v>
      </c>
      <c r="Q9" s="127">
        <v>604</v>
      </c>
    </row>
    <row r="10" spans="1:17" s="128" customFormat="1" ht="18" customHeight="1">
      <c r="A10" s="118">
        <v>8</v>
      </c>
      <c r="B10" s="118" t="s">
        <v>18</v>
      </c>
      <c r="C10" s="119" t="s">
        <v>57</v>
      </c>
      <c r="D10" s="119" t="s">
        <v>60</v>
      </c>
      <c r="E10" s="119" t="s">
        <v>477</v>
      </c>
      <c r="F10" s="119" t="s">
        <v>21</v>
      </c>
      <c r="G10" s="121">
        <v>44449</v>
      </c>
      <c r="H10" s="121">
        <v>44814</v>
      </c>
      <c r="I10" s="119" t="s">
        <v>59</v>
      </c>
      <c r="J10" s="122">
        <v>50000</v>
      </c>
      <c r="K10" s="123">
        <v>3.85E-2</v>
      </c>
      <c r="L10" s="124">
        <v>44836</v>
      </c>
      <c r="M10" s="125" t="s">
        <v>402</v>
      </c>
      <c r="N10" s="125" t="s">
        <v>400</v>
      </c>
      <c r="O10" s="125">
        <v>44814</v>
      </c>
      <c r="P10" s="127">
        <v>163</v>
      </c>
      <c r="Q10" s="127">
        <v>860</v>
      </c>
    </row>
    <row r="11" spans="1:17" s="128" customFormat="1" ht="18" customHeight="1">
      <c r="A11" s="118">
        <v>9</v>
      </c>
      <c r="B11" s="118" t="s">
        <v>18</v>
      </c>
      <c r="C11" s="119" t="s">
        <v>57</v>
      </c>
      <c r="D11" s="119" t="s">
        <v>60</v>
      </c>
      <c r="E11" s="119" t="s">
        <v>477</v>
      </c>
      <c r="F11" s="120" t="s">
        <v>21</v>
      </c>
      <c r="G11" s="121">
        <v>44844</v>
      </c>
      <c r="H11" s="121">
        <v>45209</v>
      </c>
      <c r="I11" s="119" t="s">
        <v>59</v>
      </c>
      <c r="J11" s="122">
        <v>50000</v>
      </c>
      <c r="K11" s="123">
        <v>3.6499999999999998E-2</v>
      </c>
      <c r="L11" s="124"/>
      <c r="M11" s="125" t="s">
        <v>399</v>
      </c>
      <c r="N11" s="125">
        <v>44844</v>
      </c>
      <c r="O11" s="125" t="s">
        <v>401</v>
      </c>
      <c r="P11" s="127">
        <v>173</v>
      </c>
      <c r="Q11" s="127">
        <v>865</v>
      </c>
    </row>
    <row r="12" spans="1:17" s="128" customFormat="1" ht="18" customHeight="1">
      <c r="A12" s="118">
        <v>10</v>
      </c>
      <c r="B12" s="118" t="s">
        <v>18</v>
      </c>
      <c r="C12" s="119" t="s">
        <v>57</v>
      </c>
      <c r="D12" s="119" t="s">
        <v>60</v>
      </c>
      <c r="E12" s="119" t="s">
        <v>478</v>
      </c>
      <c r="F12" s="119" t="s">
        <v>21</v>
      </c>
      <c r="G12" s="121">
        <v>44648</v>
      </c>
      <c r="H12" s="121">
        <v>45012</v>
      </c>
      <c r="I12" s="119" t="s">
        <v>59</v>
      </c>
      <c r="J12" s="122">
        <v>50000</v>
      </c>
      <c r="K12" s="123">
        <v>3.6999999999999998E-2</v>
      </c>
      <c r="L12" s="130">
        <v>45012</v>
      </c>
      <c r="M12" s="125" t="s">
        <v>399</v>
      </c>
      <c r="N12" s="125" t="s">
        <v>400</v>
      </c>
      <c r="O12" s="125">
        <v>45012</v>
      </c>
      <c r="P12" s="127">
        <v>361</v>
      </c>
      <c r="Q12" s="127">
        <v>1830</v>
      </c>
    </row>
    <row r="13" spans="1:17" s="128" customFormat="1" ht="18" customHeight="1">
      <c r="A13" s="118">
        <v>11</v>
      </c>
      <c r="B13" s="118" t="s">
        <v>18</v>
      </c>
      <c r="C13" s="119" t="s">
        <v>57</v>
      </c>
      <c r="D13" s="119" t="s">
        <v>60</v>
      </c>
      <c r="E13" s="119" t="s">
        <v>479</v>
      </c>
      <c r="F13" s="120" t="s">
        <v>30</v>
      </c>
      <c r="G13" s="121">
        <v>44469</v>
      </c>
      <c r="H13" s="121">
        <v>44833</v>
      </c>
      <c r="I13" s="119" t="s">
        <v>59</v>
      </c>
      <c r="J13" s="122">
        <v>50000</v>
      </c>
      <c r="K13" s="123">
        <v>3.85E-2</v>
      </c>
      <c r="L13" s="124">
        <v>44755</v>
      </c>
      <c r="M13" s="125" t="s">
        <v>399</v>
      </c>
      <c r="N13" s="125" t="s">
        <v>400</v>
      </c>
      <c r="O13" s="125">
        <v>44755</v>
      </c>
      <c r="P13" s="127">
        <v>104</v>
      </c>
      <c r="Q13" s="127">
        <v>548</v>
      </c>
    </row>
    <row r="14" spans="1:17" s="128" customFormat="1" ht="18" customHeight="1">
      <c r="A14" s="118">
        <v>12</v>
      </c>
      <c r="B14" s="118" t="s">
        <v>18</v>
      </c>
      <c r="C14" s="119" t="s">
        <v>57</v>
      </c>
      <c r="D14" s="119" t="s">
        <v>60</v>
      </c>
      <c r="E14" s="119" t="s">
        <v>480</v>
      </c>
      <c r="F14" s="119" t="s">
        <v>21</v>
      </c>
      <c r="G14" s="121">
        <v>44733</v>
      </c>
      <c r="H14" s="121">
        <v>45097</v>
      </c>
      <c r="I14" s="119" t="s">
        <v>59</v>
      </c>
      <c r="J14" s="122">
        <v>50000</v>
      </c>
      <c r="K14" s="123">
        <v>3.6999999999999998E-2</v>
      </c>
      <c r="L14" s="124"/>
      <c r="M14" s="125" t="s">
        <v>399</v>
      </c>
      <c r="N14" s="126">
        <v>44733</v>
      </c>
      <c r="O14" s="126" t="s">
        <v>401</v>
      </c>
      <c r="P14" s="127">
        <v>284</v>
      </c>
      <c r="Q14" s="127">
        <v>1439</v>
      </c>
    </row>
    <row r="15" spans="1:17" s="128" customFormat="1" ht="18" customHeight="1">
      <c r="A15" s="118">
        <v>13</v>
      </c>
      <c r="B15" s="118" t="s">
        <v>18</v>
      </c>
      <c r="C15" s="119" t="s">
        <v>57</v>
      </c>
      <c r="D15" s="119" t="s">
        <v>60</v>
      </c>
      <c r="E15" s="119" t="s">
        <v>481</v>
      </c>
      <c r="F15" s="119" t="s">
        <v>21</v>
      </c>
      <c r="G15" s="121">
        <v>44638</v>
      </c>
      <c r="H15" s="121">
        <v>45002</v>
      </c>
      <c r="I15" s="119" t="s">
        <v>59</v>
      </c>
      <c r="J15" s="122">
        <v>50000</v>
      </c>
      <c r="K15" s="123">
        <v>3.6999999999999998E-2</v>
      </c>
      <c r="L15" s="130">
        <v>45002</v>
      </c>
      <c r="M15" s="125" t="s">
        <v>399</v>
      </c>
      <c r="N15" s="125" t="s">
        <v>400</v>
      </c>
      <c r="O15" s="125">
        <v>45002</v>
      </c>
      <c r="P15" s="127">
        <v>351</v>
      </c>
      <c r="Q15" s="127">
        <v>1779</v>
      </c>
    </row>
    <row r="16" spans="1:17" s="128" customFormat="1" ht="18" customHeight="1">
      <c r="A16" s="118">
        <v>14</v>
      </c>
      <c r="B16" s="118" t="s">
        <v>18</v>
      </c>
      <c r="C16" s="119" t="s">
        <v>57</v>
      </c>
      <c r="D16" s="119" t="s">
        <v>60</v>
      </c>
      <c r="E16" s="119" t="s">
        <v>482</v>
      </c>
      <c r="F16" s="119" t="s">
        <v>21</v>
      </c>
      <c r="G16" s="121">
        <v>44638</v>
      </c>
      <c r="H16" s="121">
        <v>45002</v>
      </c>
      <c r="I16" s="119" t="s">
        <v>59</v>
      </c>
      <c r="J16" s="122">
        <v>50000</v>
      </c>
      <c r="K16" s="123">
        <v>3.6999999999999998E-2</v>
      </c>
      <c r="L16" s="130">
        <v>45002</v>
      </c>
      <c r="M16" s="125" t="s">
        <v>399</v>
      </c>
      <c r="N16" s="125" t="s">
        <v>400</v>
      </c>
      <c r="O16" s="125">
        <v>45002</v>
      </c>
      <c r="P16" s="127">
        <v>351</v>
      </c>
      <c r="Q16" s="127">
        <v>1779</v>
      </c>
    </row>
    <row r="17" spans="1:17" s="128" customFormat="1" ht="18" customHeight="1">
      <c r="A17" s="118">
        <v>15</v>
      </c>
      <c r="B17" s="118" t="s">
        <v>18</v>
      </c>
      <c r="C17" s="119" t="s">
        <v>57</v>
      </c>
      <c r="D17" s="119" t="s">
        <v>60</v>
      </c>
      <c r="E17" s="119" t="s">
        <v>483</v>
      </c>
      <c r="F17" s="119" t="s">
        <v>21</v>
      </c>
      <c r="G17" s="121">
        <v>44499</v>
      </c>
      <c r="H17" s="121">
        <v>44863</v>
      </c>
      <c r="I17" s="119" t="s">
        <v>59</v>
      </c>
      <c r="J17" s="122">
        <v>50000</v>
      </c>
      <c r="K17" s="123">
        <v>3.85E-2</v>
      </c>
      <c r="L17" s="124">
        <v>44862</v>
      </c>
      <c r="M17" s="125" t="s">
        <v>399</v>
      </c>
      <c r="N17" s="125" t="s">
        <v>400</v>
      </c>
      <c r="O17" s="125">
        <v>44862</v>
      </c>
      <c r="P17" s="127">
        <v>211</v>
      </c>
      <c r="Q17" s="127">
        <v>1113</v>
      </c>
    </row>
    <row r="18" spans="1:17" s="128" customFormat="1" ht="18" customHeight="1">
      <c r="A18" s="118">
        <v>16</v>
      </c>
      <c r="B18" s="118" t="s">
        <v>18</v>
      </c>
      <c r="C18" s="119" t="s">
        <v>57</v>
      </c>
      <c r="D18" s="119" t="s">
        <v>60</v>
      </c>
      <c r="E18" s="119" t="s">
        <v>483</v>
      </c>
      <c r="F18" s="120" t="s">
        <v>21</v>
      </c>
      <c r="G18" s="121">
        <v>44901</v>
      </c>
      <c r="H18" s="121">
        <v>45266</v>
      </c>
      <c r="I18" s="119" t="s">
        <v>59</v>
      </c>
      <c r="J18" s="122">
        <v>50000</v>
      </c>
      <c r="K18" s="123">
        <v>3.7999999999999999E-2</v>
      </c>
      <c r="L18" s="124"/>
      <c r="M18" s="125" t="s">
        <v>399</v>
      </c>
      <c r="N18" s="125">
        <v>44901</v>
      </c>
      <c r="O18" s="125" t="s">
        <v>401</v>
      </c>
      <c r="P18" s="127">
        <v>116</v>
      </c>
      <c r="Q18" s="127">
        <v>604</v>
      </c>
    </row>
    <row r="19" spans="1:17" s="128" customFormat="1" ht="18" customHeight="1">
      <c r="A19" s="118">
        <v>17</v>
      </c>
      <c r="B19" s="118" t="s">
        <v>18</v>
      </c>
      <c r="C19" s="119" t="s">
        <v>57</v>
      </c>
      <c r="D19" s="119" t="s">
        <v>60</v>
      </c>
      <c r="E19" s="119" t="s">
        <v>484</v>
      </c>
      <c r="F19" s="120" t="s">
        <v>21</v>
      </c>
      <c r="G19" s="121">
        <v>44996</v>
      </c>
      <c r="H19" s="121">
        <v>45360</v>
      </c>
      <c r="I19" s="119" t="s">
        <v>59</v>
      </c>
      <c r="J19" s="122">
        <v>50000</v>
      </c>
      <c r="K19" s="123">
        <v>3.6499999999999998E-2</v>
      </c>
      <c r="L19" s="124"/>
      <c r="M19" s="125" t="s">
        <v>399</v>
      </c>
      <c r="N19" s="126">
        <v>44996</v>
      </c>
      <c r="O19" s="125" t="s">
        <v>401</v>
      </c>
      <c r="P19" s="127">
        <v>21</v>
      </c>
      <c r="Q19" s="127">
        <v>105</v>
      </c>
    </row>
    <row r="20" spans="1:17" s="128" customFormat="1" ht="18" customHeight="1">
      <c r="A20" s="118">
        <v>18</v>
      </c>
      <c r="B20" s="118" t="s">
        <v>18</v>
      </c>
      <c r="C20" s="119" t="s">
        <v>57</v>
      </c>
      <c r="D20" s="119" t="s">
        <v>60</v>
      </c>
      <c r="E20" s="119" t="s">
        <v>485</v>
      </c>
      <c r="F20" s="119" t="s">
        <v>21</v>
      </c>
      <c r="G20" s="121">
        <v>44498</v>
      </c>
      <c r="H20" s="121">
        <v>44862</v>
      </c>
      <c r="I20" s="119" t="s">
        <v>59</v>
      </c>
      <c r="J20" s="122">
        <v>50000</v>
      </c>
      <c r="K20" s="123">
        <v>3.85E-2</v>
      </c>
      <c r="L20" s="124">
        <v>44861</v>
      </c>
      <c r="M20" s="125" t="s">
        <v>399</v>
      </c>
      <c r="N20" s="125" t="s">
        <v>400</v>
      </c>
      <c r="O20" s="125">
        <v>44861</v>
      </c>
      <c r="P20" s="127">
        <v>210</v>
      </c>
      <c r="Q20" s="127">
        <v>1108</v>
      </c>
    </row>
    <row r="21" spans="1:17" s="128" customFormat="1" ht="18" customHeight="1">
      <c r="A21" s="118">
        <v>19</v>
      </c>
      <c r="B21" s="118" t="s">
        <v>18</v>
      </c>
      <c r="C21" s="119" t="s">
        <v>57</v>
      </c>
      <c r="D21" s="119" t="s">
        <v>60</v>
      </c>
      <c r="E21" s="119" t="s">
        <v>485</v>
      </c>
      <c r="F21" s="120" t="s">
        <v>21</v>
      </c>
      <c r="G21" s="121">
        <v>44996</v>
      </c>
      <c r="H21" s="121">
        <v>45360</v>
      </c>
      <c r="I21" s="119" t="s">
        <v>59</v>
      </c>
      <c r="J21" s="122">
        <v>50000</v>
      </c>
      <c r="K21" s="123">
        <v>3.6499999999999998E-2</v>
      </c>
      <c r="L21" s="124"/>
      <c r="M21" s="125" t="s">
        <v>399</v>
      </c>
      <c r="N21" s="126">
        <v>44996</v>
      </c>
      <c r="O21" s="125" t="s">
        <v>401</v>
      </c>
      <c r="P21" s="127">
        <v>21</v>
      </c>
      <c r="Q21" s="127">
        <v>105</v>
      </c>
    </row>
    <row r="22" spans="1:17" s="128" customFormat="1" ht="18" customHeight="1">
      <c r="A22" s="118">
        <v>20</v>
      </c>
      <c r="B22" s="118" t="s">
        <v>18</v>
      </c>
      <c r="C22" s="119" t="s">
        <v>57</v>
      </c>
      <c r="D22" s="119" t="s">
        <v>60</v>
      </c>
      <c r="E22" s="119" t="s">
        <v>486</v>
      </c>
      <c r="F22" s="119" t="s">
        <v>30</v>
      </c>
      <c r="G22" s="121">
        <v>44733</v>
      </c>
      <c r="H22" s="121">
        <v>45097</v>
      </c>
      <c r="I22" s="119" t="s">
        <v>59</v>
      </c>
      <c r="J22" s="122">
        <v>50000</v>
      </c>
      <c r="K22" s="123">
        <v>3.6999999999999998E-2</v>
      </c>
      <c r="L22" s="124"/>
      <c r="M22" s="125" t="s">
        <v>399</v>
      </c>
      <c r="N22" s="126">
        <v>44733</v>
      </c>
      <c r="O22" s="126" t="s">
        <v>401</v>
      </c>
      <c r="P22" s="127">
        <v>284</v>
      </c>
      <c r="Q22" s="127">
        <v>1439</v>
      </c>
    </row>
    <row r="23" spans="1:17" s="128" customFormat="1" ht="18" customHeight="1">
      <c r="A23" s="118">
        <v>21</v>
      </c>
      <c r="B23" s="118" t="s">
        <v>18</v>
      </c>
      <c r="C23" s="119" t="s">
        <v>57</v>
      </c>
      <c r="D23" s="119" t="s">
        <v>60</v>
      </c>
      <c r="E23" s="119" t="s">
        <v>487</v>
      </c>
      <c r="F23" s="119" t="s">
        <v>21</v>
      </c>
      <c r="G23" s="121">
        <v>44498</v>
      </c>
      <c r="H23" s="121">
        <v>44862</v>
      </c>
      <c r="I23" s="119" t="s">
        <v>59</v>
      </c>
      <c r="J23" s="122">
        <v>50000</v>
      </c>
      <c r="K23" s="123">
        <v>3.85E-2</v>
      </c>
      <c r="L23" s="124">
        <v>44861</v>
      </c>
      <c r="M23" s="125" t="s">
        <v>399</v>
      </c>
      <c r="N23" s="125" t="s">
        <v>400</v>
      </c>
      <c r="O23" s="125">
        <v>44861</v>
      </c>
      <c r="P23" s="127">
        <v>210</v>
      </c>
      <c r="Q23" s="127">
        <v>1108</v>
      </c>
    </row>
    <row r="24" spans="1:17" s="128" customFormat="1" ht="18" customHeight="1">
      <c r="A24" s="118">
        <v>22</v>
      </c>
      <c r="B24" s="118" t="s">
        <v>18</v>
      </c>
      <c r="C24" s="119" t="s">
        <v>57</v>
      </c>
      <c r="D24" s="119" t="s">
        <v>60</v>
      </c>
      <c r="E24" s="119" t="s">
        <v>487</v>
      </c>
      <c r="F24" s="120" t="s">
        <v>21</v>
      </c>
      <c r="G24" s="121">
        <v>44865</v>
      </c>
      <c r="H24" s="121">
        <v>45230</v>
      </c>
      <c r="I24" s="119" t="s">
        <v>59</v>
      </c>
      <c r="J24" s="122">
        <v>50000</v>
      </c>
      <c r="K24" s="123">
        <v>3.6499999999999998E-2</v>
      </c>
      <c r="L24" s="124"/>
      <c r="M24" s="125" t="s">
        <v>399</v>
      </c>
      <c r="N24" s="125">
        <v>44865</v>
      </c>
      <c r="O24" s="125" t="s">
        <v>401</v>
      </c>
      <c r="P24" s="127">
        <v>152</v>
      </c>
      <c r="Q24" s="127">
        <v>760</v>
      </c>
    </row>
    <row r="25" spans="1:17" s="128" customFormat="1" ht="18" customHeight="1">
      <c r="A25" s="118">
        <v>23</v>
      </c>
      <c r="B25" s="118" t="s">
        <v>18</v>
      </c>
      <c r="C25" s="119" t="s">
        <v>57</v>
      </c>
      <c r="D25" s="119" t="s">
        <v>61</v>
      </c>
      <c r="E25" s="119" t="s">
        <v>488</v>
      </c>
      <c r="F25" s="119" t="s">
        <v>21</v>
      </c>
      <c r="G25" s="121">
        <v>44494</v>
      </c>
      <c r="H25" s="121">
        <v>44858</v>
      </c>
      <c r="I25" s="119" t="s">
        <v>59</v>
      </c>
      <c r="J25" s="122">
        <v>50000</v>
      </c>
      <c r="K25" s="123">
        <v>3.85E-2</v>
      </c>
      <c r="L25" s="124">
        <v>44858</v>
      </c>
      <c r="M25" s="125" t="s">
        <v>399</v>
      </c>
      <c r="N25" s="125" t="s">
        <v>400</v>
      </c>
      <c r="O25" s="125">
        <v>44858</v>
      </c>
      <c r="P25" s="127">
        <v>207</v>
      </c>
      <c r="Q25" s="127">
        <v>1092</v>
      </c>
    </row>
    <row r="26" spans="1:17" s="128" customFormat="1" ht="18" customHeight="1">
      <c r="A26" s="118">
        <v>24</v>
      </c>
      <c r="B26" s="118" t="s">
        <v>18</v>
      </c>
      <c r="C26" s="119" t="s">
        <v>57</v>
      </c>
      <c r="D26" s="119" t="s">
        <v>61</v>
      </c>
      <c r="E26" s="119" t="s">
        <v>488</v>
      </c>
      <c r="F26" s="120" t="s">
        <v>21</v>
      </c>
      <c r="G26" s="121">
        <v>44865</v>
      </c>
      <c r="H26" s="121">
        <v>45230</v>
      </c>
      <c r="I26" s="119" t="s">
        <v>59</v>
      </c>
      <c r="J26" s="122">
        <v>50000</v>
      </c>
      <c r="K26" s="123">
        <v>3.6499999999999998E-2</v>
      </c>
      <c r="L26" s="124"/>
      <c r="M26" s="125" t="s">
        <v>399</v>
      </c>
      <c r="N26" s="125">
        <v>44865</v>
      </c>
      <c r="O26" s="125" t="s">
        <v>401</v>
      </c>
      <c r="P26" s="127">
        <v>152</v>
      </c>
      <c r="Q26" s="127">
        <v>760</v>
      </c>
    </row>
    <row r="27" spans="1:17" s="128" customFormat="1" ht="18" customHeight="1">
      <c r="A27" s="118">
        <v>25</v>
      </c>
      <c r="B27" s="118" t="s">
        <v>18</v>
      </c>
      <c r="C27" s="119" t="s">
        <v>57</v>
      </c>
      <c r="D27" s="119" t="s">
        <v>61</v>
      </c>
      <c r="E27" s="119" t="s">
        <v>488</v>
      </c>
      <c r="F27" s="120" t="s">
        <v>21</v>
      </c>
      <c r="G27" s="121">
        <v>44494</v>
      </c>
      <c r="H27" s="121">
        <v>44858</v>
      </c>
      <c r="I27" s="119" t="s">
        <v>59</v>
      </c>
      <c r="J27" s="122">
        <v>50000</v>
      </c>
      <c r="K27" s="123">
        <v>3.85E-2</v>
      </c>
      <c r="L27" s="124">
        <v>44865</v>
      </c>
      <c r="M27" s="125" t="s">
        <v>402</v>
      </c>
      <c r="N27" s="125" t="s">
        <v>400</v>
      </c>
      <c r="O27" s="125">
        <v>44858</v>
      </c>
      <c r="P27" s="127">
        <v>207</v>
      </c>
      <c r="Q27" s="127">
        <v>1092</v>
      </c>
    </row>
    <row r="28" spans="1:17" s="128" customFormat="1" ht="18" customHeight="1">
      <c r="A28" s="118">
        <v>26</v>
      </c>
      <c r="B28" s="118" t="s">
        <v>18</v>
      </c>
      <c r="C28" s="119" t="s">
        <v>57</v>
      </c>
      <c r="D28" s="119" t="s">
        <v>61</v>
      </c>
      <c r="E28" s="119" t="s">
        <v>488</v>
      </c>
      <c r="F28" s="120" t="s">
        <v>21</v>
      </c>
      <c r="G28" s="121">
        <v>44865</v>
      </c>
      <c r="H28" s="121">
        <v>45230</v>
      </c>
      <c r="I28" s="119" t="s">
        <v>59</v>
      </c>
      <c r="J28" s="122">
        <v>50000</v>
      </c>
      <c r="K28" s="123">
        <v>3.6499999999999998E-2</v>
      </c>
      <c r="L28" s="124"/>
      <c r="M28" s="125" t="s">
        <v>399</v>
      </c>
      <c r="N28" s="125">
        <v>44865</v>
      </c>
      <c r="O28" s="125" t="s">
        <v>401</v>
      </c>
      <c r="P28" s="127">
        <v>152</v>
      </c>
      <c r="Q28" s="127">
        <v>760</v>
      </c>
    </row>
    <row r="29" spans="1:17" s="128" customFormat="1" ht="18" customHeight="1">
      <c r="A29" s="118">
        <v>27</v>
      </c>
      <c r="B29" s="118" t="s">
        <v>18</v>
      </c>
      <c r="C29" s="119" t="s">
        <v>57</v>
      </c>
      <c r="D29" s="119" t="s">
        <v>61</v>
      </c>
      <c r="E29" s="119" t="s">
        <v>489</v>
      </c>
      <c r="F29" s="119" t="s">
        <v>21</v>
      </c>
      <c r="G29" s="121">
        <v>44435</v>
      </c>
      <c r="H29" s="121">
        <v>44799</v>
      </c>
      <c r="I29" s="119" t="s">
        <v>59</v>
      </c>
      <c r="J29" s="122">
        <v>50000</v>
      </c>
      <c r="K29" s="123">
        <v>3.85E-2</v>
      </c>
      <c r="L29" s="124">
        <v>44788</v>
      </c>
      <c r="M29" s="125" t="s">
        <v>399</v>
      </c>
      <c r="N29" s="125" t="s">
        <v>400</v>
      </c>
      <c r="O29" s="125">
        <v>44788</v>
      </c>
      <c r="P29" s="127">
        <v>137</v>
      </c>
      <c r="Q29" s="127">
        <v>723</v>
      </c>
    </row>
    <row r="30" spans="1:17" s="128" customFormat="1" ht="18" customHeight="1">
      <c r="A30" s="118">
        <v>28</v>
      </c>
      <c r="B30" s="118" t="s">
        <v>18</v>
      </c>
      <c r="C30" s="119" t="s">
        <v>57</v>
      </c>
      <c r="D30" s="119" t="s">
        <v>61</v>
      </c>
      <c r="E30" s="119" t="s">
        <v>489</v>
      </c>
      <c r="F30" s="120" t="s">
        <v>21</v>
      </c>
      <c r="G30" s="121">
        <v>44867</v>
      </c>
      <c r="H30" s="121">
        <v>45231</v>
      </c>
      <c r="I30" s="119" t="s">
        <v>59</v>
      </c>
      <c r="J30" s="122">
        <v>50000</v>
      </c>
      <c r="K30" s="123">
        <v>3.6499999999999998E-2</v>
      </c>
      <c r="L30" s="124"/>
      <c r="M30" s="125" t="s">
        <v>399</v>
      </c>
      <c r="N30" s="126">
        <v>44867</v>
      </c>
      <c r="O30" s="126" t="s">
        <v>401</v>
      </c>
      <c r="P30" s="127">
        <v>150</v>
      </c>
      <c r="Q30" s="127">
        <v>750</v>
      </c>
    </row>
    <row r="31" spans="1:17" s="128" customFormat="1" ht="18" customHeight="1">
      <c r="A31" s="118">
        <v>29</v>
      </c>
      <c r="B31" s="118" t="s">
        <v>18</v>
      </c>
      <c r="C31" s="119" t="s">
        <v>57</v>
      </c>
      <c r="D31" s="119" t="s">
        <v>62</v>
      </c>
      <c r="E31" s="119" t="s">
        <v>490</v>
      </c>
      <c r="F31" s="119" t="s">
        <v>21</v>
      </c>
      <c r="G31" s="121">
        <v>44347</v>
      </c>
      <c r="H31" s="121">
        <v>44711</v>
      </c>
      <c r="I31" s="119" t="s">
        <v>59</v>
      </c>
      <c r="J31" s="122">
        <v>50000</v>
      </c>
      <c r="K31" s="123">
        <v>4.3499999999999997E-2</v>
      </c>
      <c r="L31" s="124">
        <v>44712</v>
      </c>
      <c r="M31" s="125" t="s">
        <v>402</v>
      </c>
      <c r="N31" s="125" t="s">
        <v>400</v>
      </c>
      <c r="O31" s="125">
        <v>44711</v>
      </c>
      <c r="P31" s="127">
        <v>60</v>
      </c>
      <c r="Q31" s="127">
        <v>358</v>
      </c>
    </row>
    <row r="32" spans="1:17" s="128" customFormat="1" ht="18" customHeight="1">
      <c r="A32" s="118">
        <v>30</v>
      </c>
      <c r="B32" s="118" t="s">
        <v>18</v>
      </c>
      <c r="C32" s="119" t="s">
        <v>57</v>
      </c>
      <c r="D32" s="119" t="s">
        <v>62</v>
      </c>
      <c r="E32" s="119" t="s">
        <v>490</v>
      </c>
      <c r="F32" s="119" t="s">
        <v>21</v>
      </c>
      <c r="G32" s="121">
        <v>44760</v>
      </c>
      <c r="H32" s="121">
        <v>45124</v>
      </c>
      <c r="I32" s="119" t="s">
        <v>59</v>
      </c>
      <c r="J32" s="122">
        <v>50000</v>
      </c>
      <c r="K32" s="123">
        <v>3.6999999999999998E-2</v>
      </c>
      <c r="L32" s="124"/>
      <c r="M32" s="125" t="s">
        <v>399</v>
      </c>
      <c r="N32" s="126">
        <v>44760</v>
      </c>
      <c r="O32" s="126" t="s">
        <v>401</v>
      </c>
      <c r="P32" s="127">
        <v>257</v>
      </c>
      <c r="Q32" s="127">
        <v>1303</v>
      </c>
    </row>
    <row r="33" spans="1:17" s="128" customFormat="1" ht="18" customHeight="1">
      <c r="A33" s="118">
        <v>31</v>
      </c>
      <c r="B33" s="118" t="s">
        <v>18</v>
      </c>
      <c r="C33" s="119" t="s">
        <v>57</v>
      </c>
      <c r="D33" s="119" t="s">
        <v>62</v>
      </c>
      <c r="E33" s="119" t="s">
        <v>474</v>
      </c>
      <c r="F33" s="119" t="s">
        <v>30</v>
      </c>
      <c r="G33" s="121">
        <v>44784</v>
      </c>
      <c r="H33" s="121">
        <v>45148</v>
      </c>
      <c r="I33" s="119" t="s">
        <v>59</v>
      </c>
      <c r="J33" s="122">
        <v>50000</v>
      </c>
      <c r="K33" s="123">
        <v>3.6999999999999998E-2</v>
      </c>
      <c r="L33" s="124"/>
      <c r="M33" s="125" t="s">
        <v>399</v>
      </c>
      <c r="N33" s="125">
        <v>44784</v>
      </c>
      <c r="O33" s="125" t="s">
        <v>401</v>
      </c>
      <c r="P33" s="127">
        <v>233</v>
      </c>
      <c r="Q33" s="127">
        <v>1181</v>
      </c>
    </row>
    <row r="34" spans="1:17" s="128" customFormat="1" ht="18" customHeight="1">
      <c r="A34" s="118">
        <v>32</v>
      </c>
      <c r="B34" s="118" t="s">
        <v>18</v>
      </c>
      <c r="C34" s="119" t="s">
        <v>57</v>
      </c>
      <c r="D34" s="119" t="s">
        <v>62</v>
      </c>
      <c r="E34" s="119" t="s">
        <v>491</v>
      </c>
      <c r="F34" s="119" t="s">
        <v>30</v>
      </c>
      <c r="G34" s="121">
        <v>44901</v>
      </c>
      <c r="H34" s="121">
        <v>45266</v>
      </c>
      <c r="I34" s="119" t="s">
        <v>59</v>
      </c>
      <c r="J34" s="122">
        <v>50000</v>
      </c>
      <c r="K34" s="123">
        <v>3.7999999999999999E-2</v>
      </c>
      <c r="L34" s="124"/>
      <c r="M34" s="125" t="s">
        <v>399</v>
      </c>
      <c r="N34" s="125">
        <v>44901</v>
      </c>
      <c r="O34" s="125" t="s">
        <v>401</v>
      </c>
      <c r="P34" s="127">
        <v>116</v>
      </c>
      <c r="Q34" s="127">
        <v>604</v>
      </c>
    </row>
    <row r="35" spans="1:17" s="128" customFormat="1" ht="18" customHeight="1">
      <c r="A35" s="118">
        <v>33</v>
      </c>
      <c r="B35" s="118" t="s">
        <v>18</v>
      </c>
      <c r="C35" s="119" t="s">
        <v>57</v>
      </c>
      <c r="D35" s="119" t="s">
        <v>62</v>
      </c>
      <c r="E35" s="119" t="s">
        <v>492</v>
      </c>
      <c r="F35" s="119" t="s">
        <v>30</v>
      </c>
      <c r="G35" s="121">
        <v>44786</v>
      </c>
      <c r="H35" s="121">
        <v>45151</v>
      </c>
      <c r="I35" s="119" t="s">
        <v>59</v>
      </c>
      <c r="J35" s="122">
        <v>50000</v>
      </c>
      <c r="K35" s="123">
        <v>3.6999999999999998E-2</v>
      </c>
      <c r="L35" s="124"/>
      <c r="M35" s="125" t="s">
        <v>399</v>
      </c>
      <c r="N35" s="125">
        <v>44786</v>
      </c>
      <c r="O35" s="125" t="s">
        <v>401</v>
      </c>
      <c r="P35" s="127">
        <v>231</v>
      </c>
      <c r="Q35" s="127">
        <v>1171</v>
      </c>
    </row>
    <row r="36" spans="1:17" s="128" customFormat="1" ht="18" customHeight="1">
      <c r="A36" s="118">
        <v>34</v>
      </c>
      <c r="B36" s="118" t="s">
        <v>18</v>
      </c>
      <c r="C36" s="119" t="s">
        <v>57</v>
      </c>
      <c r="D36" s="119" t="s">
        <v>62</v>
      </c>
      <c r="E36" s="119" t="s">
        <v>493</v>
      </c>
      <c r="F36" s="119" t="s">
        <v>30</v>
      </c>
      <c r="G36" s="121">
        <v>44350</v>
      </c>
      <c r="H36" s="121">
        <v>44714</v>
      </c>
      <c r="I36" s="119" t="s">
        <v>59</v>
      </c>
      <c r="J36" s="122">
        <v>50000</v>
      </c>
      <c r="K36" s="123">
        <v>4.3499999999999997E-2</v>
      </c>
      <c r="L36" s="124">
        <v>44714</v>
      </c>
      <c r="M36" s="125" t="s">
        <v>399</v>
      </c>
      <c r="N36" s="126" t="s">
        <v>400</v>
      </c>
      <c r="O36" s="126">
        <v>44714</v>
      </c>
      <c r="P36" s="127">
        <v>63</v>
      </c>
      <c r="Q36" s="127">
        <v>375</v>
      </c>
    </row>
    <row r="37" spans="1:17" s="128" customFormat="1" ht="18" customHeight="1">
      <c r="A37" s="118">
        <v>35</v>
      </c>
      <c r="B37" s="118" t="s">
        <v>18</v>
      </c>
      <c r="C37" s="119" t="s">
        <v>57</v>
      </c>
      <c r="D37" s="119" t="s">
        <v>63</v>
      </c>
      <c r="E37" s="119" t="s">
        <v>494</v>
      </c>
      <c r="F37" s="119" t="s">
        <v>21</v>
      </c>
      <c r="G37" s="121">
        <v>44498</v>
      </c>
      <c r="H37" s="121">
        <v>44862</v>
      </c>
      <c r="I37" s="119" t="s">
        <v>59</v>
      </c>
      <c r="J37" s="122">
        <v>50000</v>
      </c>
      <c r="K37" s="123">
        <v>3.85E-2</v>
      </c>
      <c r="L37" s="130">
        <v>44864</v>
      </c>
      <c r="M37" s="125" t="s">
        <v>402</v>
      </c>
      <c r="N37" s="126" t="s">
        <v>400</v>
      </c>
      <c r="O37" s="126">
        <v>44862</v>
      </c>
      <c r="P37" s="127">
        <v>211</v>
      </c>
      <c r="Q37" s="127">
        <v>1113</v>
      </c>
    </row>
    <row r="38" spans="1:17" s="128" customFormat="1" ht="18" customHeight="1">
      <c r="A38" s="118">
        <v>36</v>
      </c>
      <c r="B38" s="118" t="s">
        <v>18</v>
      </c>
      <c r="C38" s="119" t="s">
        <v>57</v>
      </c>
      <c r="D38" s="119" t="s">
        <v>63</v>
      </c>
      <c r="E38" s="119" t="s">
        <v>495</v>
      </c>
      <c r="F38" s="120" t="s">
        <v>21</v>
      </c>
      <c r="G38" s="131">
        <v>44782</v>
      </c>
      <c r="H38" s="131">
        <v>45115</v>
      </c>
      <c r="I38" s="119" t="s">
        <v>59</v>
      </c>
      <c r="J38" s="122">
        <v>50000</v>
      </c>
      <c r="K38" s="123">
        <v>3.6999999999999998E-2</v>
      </c>
      <c r="L38" s="124"/>
      <c r="M38" s="125" t="s">
        <v>399</v>
      </c>
      <c r="N38" s="126">
        <v>44782</v>
      </c>
      <c r="O38" s="126" t="s">
        <v>401</v>
      </c>
      <c r="P38" s="127">
        <v>235</v>
      </c>
      <c r="Q38" s="127">
        <v>1191</v>
      </c>
    </row>
    <row r="39" spans="1:17" s="128" customFormat="1" ht="18" customHeight="1">
      <c r="A39" s="118">
        <v>37</v>
      </c>
      <c r="B39" s="118" t="s">
        <v>18</v>
      </c>
      <c r="C39" s="119" t="s">
        <v>57</v>
      </c>
      <c r="D39" s="119" t="s">
        <v>64</v>
      </c>
      <c r="E39" s="119" t="s">
        <v>496</v>
      </c>
      <c r="F39" s="119" t="s">
        <v>21</v>
      </c>
      <c r="G39" s="121">
        <v>44574</v>
      </c>
      <c r="H39" s="121">
        <v>44907</v>
      </c>
      <c r="I39" s="119" t="s">
        <v>59</v>
      </c>
      <c r="J39" s="122">
        <v>30000</v>
      </c>
      <c r="K39" s="123">
        <v>3.7999999999999999E-2</v>
      </c>
      <c r="L39" s="124">
        <v>44908</v>
      </c>
      <c r="M39" s="125" t="s">
        <v>402</v>
      </c>
      <c r="N39" s="126" t="s">
        <v>400</v>
      </c>
      <c r="O39" s="126">
        <v>44907</v>
      </c>
      <c r="P39" s="127">
        <v>256</v>
      </c>
      <c r="Q39" s="127">
        <v>800</v>
      </c>
    </row>
    <row r="40" spans="1:17" s="128" customFormat="1" ht="18" customHeight="1">
      <c r="A40" s="118">
        <v>38</v>
      </c>
      <c r="B40" s="118" t="s">
        <v>18</v>
      </c>
      <c r="C40" s="119" t="s">
        <v>57</v>
      </c>
      <c r="D40" s="119" t="s">
        <v>64</v>
      </c>
      <c r="E40" s="119" t="s">
        <v>496</v>
      </c>
      <c r="F40" s="119" t="s">
        <v>21</v>
      </c>
      <c r="G40" s="121">
        <v>44578</v>
      </c>
      <c r="H40" s="121">
        <v>44911</v>
      </c>
      <c r="I40" s="119" t="s">
        <v>59</v>
      </c>
      <c r="J40" s="122">
        <v>10000</v>
      </c>
      <c r="K40" s="123">
        <v>3.7999999999999999E-2</v>
      </c>
      <c r="L40" s="124">
        <v>44908</v>
      </c>
      <c r="M40" s="125" t="s">
        <v>399</v>
      </c>
      <c r="N40" s="126" t="s">
        <v>400</v>
      </c>
      <c r="O40" s="126">
        <v>44908</v>
      </c>
      <c r="P40" s="127">
        <v>257</v>
      </c>
      <c r="Q40" s="127">
        <v>268</v>
      </c>
    </row>
    <row r="41" spans="1:17" s="128" customFormat="1" ht="18" customHeight="1">
      <c r="A41" s="118">
        <v>39</v>
      </c>
      <c r="B41" s="118" t="s">
        <v>18</v>
      </c>
      <c r="C41" s="119" t="s">
        <v>57</v>
      </c>
      <c r="D41" s="119" t="s">
        <v>64</v>
      </c>
      <c r="E41" s="119" t="s">
        <v>496</v>
      </c>
      <c r="F41" s="119" t="s">
        <v>21</v>
      </c>
      <c r="G41" s="121">
        <v>44588</v>
      </c>
      <c r="H41" s="121">
        <v>44921</v>
      </c>
      <c r="I41" s="119" t="s">
        <v>59</v>
      </c>
      <c r="J41" s="122">
        <v>5000</v>
      </c>
      <c r="K41" s="123">
        <v>3.7999999999999999E-2</v>
      </c>
      <c r="L41" s="124">
        <v>44908</v>
      </c>
      <c r="M41" s="125" t="s">
        <v>399</v>
      </c>
      <c r="N41" s="126" t="s">
        <v>400</v>
      </c>
      <c r="O41" s="126">
        <v>44908</v>
      </c>
      <c r="P41" s="127">
        <v>257</v>
      </c>
      <c r="Q41" s="127">
        <v>134</v>
      </c>
    </row>
    <row r="42" spans="1:17" s="128" customFormat="1" ht="18" customHeight="1">
      <c r="A42" s="118">
        <v>40</v>
      </c>
      <c r="B42" s="118" t="s">
        <v>18</v>
      </c>
      <c r="C42" s="119" t="s">
        <v>57</v>
      </c>
      <c r="D42" s="119" t="s">
        <v>64</v>
      </c>
      <c r="E42" s="119" t="s">
        <v>496</v>
      </c>
      <c r="F42" s="120" t="s">
        <v>21</v>
      </c>
      <c r="G42" s="130">
        <v>44916</v>
      </c>
      <c r="H42" s="131">
        <v>44936</v>
      </c>
      <c r="I42" s="119" t="s">
        <v>59</v>
      </c>
      <c r="J42" s="122">
        <v>100</v>
      </c>
      <c r="K42" s="123">
        <v>3.6499999999999998E-2</v>
      </c>
      <c r="L42" s="130">
        <v>44936</v>
      </c>
      <c r="M42" s="125" t="s">
        <v>399</v>
      </c>
      <c r="N42" s="126">
        <v>44916</v>
      </c>
      <c r="O42" s="126">
        <v>44936</v>
      </c>
      <c r="P42" s="127">
        <v>21</v>
      </c>
      <c r="Q42" s="132">
        <v>0</v>
      </c>
    </row>
    <row r="43" spans="1:17" s="128" customFormat="1" ht="18" customHeight="1">
      <c r="A43" s="118">
        <v>41</v>
      </c>
      <c r="B43" s="118" t="s">
        <v>18</v>
      </c>
      <c r="C43" s="119" t="s">
        <v>57</v>
      </c>
      <c r="D43" s="119" t="s">
        <v>64</v>
      </c>
      <c r="E43" s="119" t="s">
        <v>496</v>
      </c>
      <c r="F43" s="120" t="s">
        <v>21</v>
      </c>
      <c r="G43" s="121">
        <v>44936</v>
      </c>
      <c r="H43" s="121">
        <v>45300</v>
      </c>
      <c r="I43" s="119" t="s">
        <v>59</v>
      </c>
      <c r="J43" s="122">
        <v>1000</v>
      </c>
      <c r="K43" s="123">
        <v>3.6499999999999998E-2</v>
      </c>
      <c r="L43" s="124"/>
      <c r="M43" s="125" t="s">
        <v>399</v>
      </c>
      <c r="N43" s="126">
        <v>44936</v>
      </c>
      <c r="O43" s="126" t="s">
        <v>401</v>
      </c>
      <c r="P43" s="127">
        <v>81</v>
      </c>
      <c r="Q43" s="127">
        <v>8</v>
      </c>
    </row>
    <row r="44" spans="1:17" s="128" customFormat="1" ht="18" customHeight="1">
      <c r="A44" s="118">
        <v>42</v>
      </c>
      <c r="B44" s="118" t="s">
        <v>18</v>
      </c>
      <c r="C44" s="119" t="s">
        <v>57</v>
      </c>
      <c r="D44" s="119" t="s">
        <v>64</v>
      </c>
      <c r="E44" s="119" t="s">
        <v>496</v>
      </c>
      <c r="F44" s="120" t="s">
        <v>21</v>
      </c>
      <c r="G44" s="121">
        <v>44945</v>
      </c>
      <c r="H44" s="121">
        <v>45278</v>
      </c>
      <c r="I44" s="119" t="s">
        <v>59</v>
      </c>
      <c r="J44" s="122">
        <v>30000</v>
      </c>
      <c r="K44" s="123">
        <v>3.6499999999999998E-2</v>
      </c>
      <c r="L44" s="124"/>
      <c r="M44" s="125" t="s">
        <v>399</v>
      </c>
      <c r="N44" s="126">
        <v>44945</v>
      </c>
      <c r="O44" s="126" t="s">
        <v>401</v>
      </c>
      <c r="P44" s="127">
        <v>72</v>
      </c>
      <c r="Q44" s="127">
        <v>216</v>
      </c>
    </row>
    <row r="45" spans="1:17" s="128" customFormat="1" ht="18" customHeight="1">
      <c r="A45" s="118">
        <v>43</v>
      </c>
      <c r="B45" s="118" t="s">
        <v>18</v>
      </c>
      <c r="C45" s="119" t="s">
        <v>57</v>
      </c>
      <c r="D45" s="119" t="s">
        <v>64</v>
      </c>
      <c r="E45" s="119" t="s">
        <v>496</v>
      </c>
      <c r="F45" s="120" t="s">
        <v>21</v>
      </c>
      <c r="G45" s="121">
        <v>44968</v>
      </c>
      <c r="H45" s="121">
        <v>45301</v>
      </c>
      <c r="I45" s="119" t="s">
        <v>59</v>
      </c>
      <c r="J45" s="122">
        <v>4000</v>
      </c>
      <c r="K45" s="123">
        <v>3.6499999999999998E-2</v>
      </c>
      <c r="L45" s="124"/>
      <c r="M45" s="125" t="s">
        <v>399</v>
      </c>
      <c r="N45" s="126">
        <v>44968</v>
      </c>
      <c r="O45" s="126" t="s">
        <v>401</v>
      </c>
      <c r="P45" s="127">
        <v>49</v>
      </c>
      <c r="Q45" s="127">
        <v>20</v>
      </c>
    </row>
    <row r="46" spans="1:17" s="128" customFormat="1" ht="18" customHeight="1">
      <c r="A46" s="118">
        <v>44</v>
      </c>
      <c r="B46" s="118" t="s">
        <v>18</v>
      </c>
      <c r="C46" s="119" t="s">
        <v>57</v>
      </c>
      <c r="D46" s="119" t="s">
        <v>64</v>
      </c>
      <c r="E46" s="119" t="s">
        <v>496</v>
      </c>
      <c r="F46" s="120" t="s">
        <v>21</v>
      </c>
      <c r="G46" s="121">
        <v>44974</v>
      </c>
      <c r="H46" s="121">
        <v>45276</v>
      </c>
      <c r="I46" s="119" t="s">
        <v>59</v>
      </c>
      <c r="J46" s="122">
        <v>10000</v>
      </c>
      <c r="K46" s="123">
        <v>3.6499999999999998E-2</v>
      </c>
      <c r="L46" s="124"/>
      <c r="M46" s="125" t="s">
        <v>399</v>
      </c>
      <c r="N46" s="126">
        <v>44974</v>
      </c>
      <c r="O46" s="126" t="s">
        <v>401</v>
      </c>
      <c r="P46" s="127">
        <v>43</v>
      </c>
      <c r="Q46" s="127">
        <v>43</v>
      </c>
    </row>
    <row r="47" spans="1:17" s="128" customFormat="1" ht="18" customHeight="1">
      <c r="A47" s="118">
        <v>45</v>
      </c>
      <c r="B47" s="118" t="s">
        <v>18</v>
      </c>
      <c r="C47" s="119" t="s">
        <v>57</v>
      </c>
      <c r="D47" s="119" t="s">
        <v>64</v>
      </c>
      <c r="E47" s="119" t="s">
        <v>496</v>
      </c>
      <c r="F47" s="120" t="s">
        <v>21</v>
      </c>
      <c r="G47" s="121">
        <v>44985</v>
      </c>
      <c r="H47" s="121">
        <v>45287</v>
      </c>
      <c r="I47" s="119" t="s">
        <v>59</v>
      </c>
      <c r="J47" s="122">
        <v>1000</v>
      </c>
      <c r="K47" s="123">
        <v>3.6499999999999998E-2</v>
      </c>
      <c r="L47" s="124"/>
      <c r="M47" s="125" t="s">
        <v>399</v>
      </c>
      <c r="N47" s="126">
        <v>44985</v>
      </c>
      <c r="O47" s="126" t="s">
        <v>401</v>
      </c>
      <c r="P47" s="127">
        <v>32</v>
      </c>
      <c r="Q47" s="127">
        <v>3</v>
      </c>
    </row>
    <row r="48" spans="1:17" s="128" customFormat="1" ht="18" customHeight="1">
      <c r="A48" s="118">
        <v>46</v>
      </c>
      <c r="B48" s="118" t="s">
        <v>18</v>
      </c>
      <c r="C48" s="119" t="s">
        <v>57</v>
      </c>
      <c r="D48" s="119" t="s">
        <v>64</v>
      </c>
      <c r="E48" s="119" t="s">
        <v>497</v>
      </c>
      <c r="F48" s="119" t="s">
        <v>21</v>
      </c>
      <c r="G48" s="121">
        <v>44574</v>
      </c>
      <c r="H48" s="121">
        <v>44939</v>
      </c>
      <c r="I48" s="119" t="s">
        <v>59</v>
      </c>
      <c r="J48" s="122">
        <v>50000</v>
      </c>
      <c r="K48" s="123">
        <v>3.7999999999999999E-2</v>
      </c>
      <c r="L48" s="130">
        <v>44939</v>
      </c>
      <c r="M48" s="125" t="s">
        <v>399</v>
      </c>
      <c r="N48" s="125" t="s">
        <v>400</v>
      </c>
      <c r="O48" s="125">
        <v>44939</v>
      </c>
      <c r="P48" s="127">
        <v>288</v>
      </c>
      <c r="Q48" s="127">
        <v>1499</v>
      </c>
    </row>
    <row r="49" spans="1:17" s="128" customFormat="1" ht="18" customHeight="1">
      <c r="A49" s="118">
        <v>47</v>
      </c>
      <c r="B49" s="118" t="s">
        <v>18</v>
      </c>
      <c r="C49" s="119" t="s">
        <v>57</v>
      </c>
      <c r="D49" s="119" t="s">
        <v>65</v>
      </c>
      <c r="E49" s="119" t="s">
        <v>498</v>
      </c>
      <c r="F49" s="119" t="s">
        <v>21</v>
      </c>
      <c r="G49" s="121">
        <v>44496</v>
      </c>
      <c r="H49" s="121">
        <v>44860</v>
      </c>
      <c r="I49" s="119" t="s">
        <v>59</v>
      </c>
      <c r="J49" s="122">
        <v>50000</v>
      </c>
      <c r="K49" s="123">
        <v>3.85E-2</v>
      </c>
      <c r="L49" s="125">
        <v>44860</v>
      </c>
      <c r="M49" s="125" t="s">
        <v>399</v>
      </c>
      <c r="N49" s="125" t="s">
        <v>400</v>
      </c>
      <c r="O49" s="125">
        <v>44860</v>
      </c>
      <c r="P49" s="127">
        <v>209</v>
      </c>
      <c r="Q49" s="127">
        <v>1102</v>
      </c>
    </row>
    <row r="50" spans="1:17" s="128" customFormat="1" ht="18" customHeight="1">
      <c r="A50" s="118">
        <v>48</v>
      </c>
      <c r="B50" s="118" t="s">
        <v>18</v>
      </c>
      <c r="C50" s="119" t="s">
        <v>57</v>
      </c>
      <c r="D50" s="119" t="s">
        <v>65</v>
      </c>
      <c r="E50" s="119" t="s">
        <v>499</v>
      </c>
      <c r="F50" s="119" t="s">
        <v>21</v>
      </c>
      <c r="G50" s="121">
        <v>44579</v>
      </c>
      <c r="H50" s="121">
        <v>44943</v>
      </c>
      <c r="I50" s="119" t="s">
        <v>59</v>
      </c>
      <c r="J50" s="122">
        <v>50000</v>
      </c>
      <c r="K50" s="123">
        <v>3.6999999999999998E-2</v>
      </c>
      <c r="L50" s="130">
        <v>44943</v>
      </c>
      <c r="M50" s="125" t="s">
        <v>399</v>
      </c>
      <c r="N50" s="125" t="s">
        <v>400</v>
      </c>
      <c r="O50" s="125">
        <v>44943</v>
      </c>
      <c r="P50" s="127">
        <v>292</v>
      </c>
      <c r="Q50" s="127">
        <v>1480</v>
      </c>
    </row>
    <row r="51" spans="1:17" s="128" customFormat="1" ht="18" customHeight="1">
      <c r="A51" s="118">
        <v>49</v>
      </c>
      <c r="B51" s="118" t="s">
        <v>18</v>
      </c>
      <c r="C51" s="119" t="s">
        <v>57</v>
      </c>
      <c r="D51" s="119" t="s">
        <v>66</v>
      </c>
      <c r="E51" s="119" t="s">
        <v>500</v>
      </c>
      <c r="F51" s="119" t="s">
        <v>21</v>
      </c>
      <c r="G51" s="121">
        <v>44589</v>
      </c>
      <c r="H51" s="121">
        <v>44953</v>
      </c>
      <c r="I51" s="119" t="s">
        <v>59</v>
      </c>
      <c r="J51" s="122">
        <v>50000</v>
      </c>
      <c r="K51" s="123">
        <v>3.6999999999999998E-2</v>
      </c>
      <c r="L51" s="130">
        <v>44953</v>
      </c>
      <c r="M51" s="125" t="s">
        <v>399</v>
      </c>
      <c r="N51" s="125" t="s">
        <v>400</v>
      </c>
      <c r="O51" s="125">
        <v>44953</v>
      </c>
      <c r="P51" s="127">
        <v>302</v>
      </c>
      <c r="Q51" s="127">
        <v>1531</v>
      </c>
    </row>
    <row r="52" spans="1:17" s="128" customFormat="1" ht="18" customHeight="1">
      <c r="A52" s="118">
        <v>50</v>
      </c>
      <c r="B52" s="118" t="s">
        <v>18</v>
      </c>
      <c r="C52" s="119" t="s">
        <v>57</v>
      </c>
      <c r="D52" s="119" t="s">
        <v>66</v>
      </c>
      <c r="E52" s="119" t="s">
        <v>500</v>
      </c>
      <c r="F52" s="120" t="s">
        <v>21</v>
      </c>
      <c r="G52" s="121">
        <v>44974</v>
      </c>
      <c r="H52" s="121">
        <v>45338</v>
      </c>
      <c r="I52" s="119" t="s">
        <v>59</v>
      </c>
      <c r="J52" s="122">
        <v>50000</v>
      </c>
      <c r="K52" s="123">
        <v>3.6499999999999998E-2</v>
      </c>
      <c r="L52" s="124"/>
      <c r="M52" s="125" t="s">
        <v>399</v>
      </c>
      <c r="N52" s="125">
        <v>44974</v>
      </c>
      <c r="O52" s="125" t="s">
        <v>401</v>
      </c>
      <c r="P52" s="127">
        <v>43</v>
      </c>
      <c r="Q52" s="127">
        <v>215</v>
      </c>
    </row>
    <row r="53" spans="1:17" s="128" customFormat="1" ht="18" customHeight="1">
      <c r="A53" s="118">
        <v>51</v>
      </c>
      <c r="B53" s="118" t="s">
        <v>18</v>
      </c>
      <c r="C53" s="119" t="s">
        <v>57</v>
      </c>
      <c r="D53" s="119" t="s">
        <v>67</v>
      </c>
      <c r="E53" s="119" t="s">
        <v>501</v>
      </c>
      <c r="F53" s="119" t="s">
        <v>21</v>
      </c>
      <c r="G53" s="121">
        <v>44499</v>
      </c>
      <c r="H53" s="121">
        <v>44853</v>
      </c>
      <c r="I53" s="119" t="s">
        <v>59</v>
      </c>
      <c r="J53" s="122">
        <v>50000</v>
      </c>
      <c r="K53" s="123">
        <v>3.85E-2</v>
      </c>
      <c r="L53" s="125">
        <v>44853</v>
      </c>
      <c r="M53" s="125" t="s">
        <v>399</v>
      </c>
      <c r="N53" s="125" t="s">
        <v>400</v>
      </c>
      <c r="O53" s="125">
        <v>44853</v>
      </c>
      <c r="P53" s="127">
        <v>202</v>
      </c>
      <c r="Q53" s="127">
        <v>1065</v>
      </c>
    </row>
    <row r="54" spans="1:17" s="128" customFormat="1" ht="18" customHeight="1">
      <c r="A54" s="118">
        <v>52</v>
      </c>
      <c r="B54" s="118" t="s">
        <v>18</v>
      </c>
      <c r="C54" s="119" t="s">
        <v>57</v>
      </c>
      <c r="D54" s="119" t="s">
        <v>67</v>
      </c>
      <c r="E54" s="119" t="s">
        <v>501</v>
      </c>
      <c r="F54" s="120" t="s">
        <v>21</v>
      </c>
      <c r="G54" s="121">
        <v>44865</v>
      </c>
      <c r="H54" s="121">
        <v>45229</v>
      </c>
      <c r="I54" s="119" t="s">
        <v>59</v>
      </c>
      <c r="J54" s="122">
        <v>50000</v>
      </c>
      <c r="K54" s="123">
        <v>3.6499999999999998E-2</v>
      </c>
      <c r="L54" s="125"/>
      <c r="M54" s="125" t="s">
        <v>399</v>
      </c>
      <c r="N54" s="125">
        <v>44865</v>
      </c>
      <c r="O54" s="125" t="s">
        <v>401</v>
      </c>
      <c r="P54" s="127">
        <v>152</v>
      </c>
      <c r="Q54" s="127">
        <v>760</v>
      </c>
    </row>
    <row r="55" spans="1:17" s="114" customFormat="1" ht="18" customHeight="1">
      <c r="A55" s="701" t="s">
        <v>68</v>
      </c>
      <c r="B55" s="702"/>
      <c r="C55" s="702"/>
      <c r="D55" s="702"/>
      <c r="E55" s="702"/>
      <c r="F55" s="85"/>
      <c r="G55" s="86"/>
      <c r="H55" s="86"/>
      <c r="I55" s="11"/>
      <c r="J55" s="110">
        <v>2191100</v>
      </c>
      <c r="K55" s="111"/>
      <c r="L55" s="112"/>
      <c r="M55" s="112"/>
      <c r="N55" s="109"/>
      <c r="O55" s="109"/>
      <c r="P55" s="113"/>
      <c r="Q55" s="110">
        <v>42316</v>
      </c>
    </row>
    <row r="57" spans="1:17">
      <c r="J57" s="101"/>
    </row>
    <row r="59" spans="1:17">
      <c r="I59" s="104"/>
      <c r="J59" s="116"/>
      <c r="K59" s="106"/>
      <c r="L59" s="104"/>
      <c r="N59" s="117"/>
      <c r="O59" s="117"/>
      <c r="P59" s="107"/>
      <c r="Q59" s="104"/>
    </row>
    <row r="60" spans="1:17">
      <c r="I60" s="104"/>
      <c r="J60" s="116"/>
      <c r="K60" s="106"/>
      <c r="L60" s="104"/>
      <c r="N60" s="117"/>
      <c r="O60" s="117"/>
      <c r="P60" s="107"/>
      <c r="Q60" s="104"/>
    </row>
    <row r="61" spans="1:17">
      <c r="I61" s="104"/>
      <c r="J61" s="104"/>
      <c r="K61" s="106"/>
      <c r="L61" s="104"/>
      <c r="N61" s="117"/>
      <c r="O61" s="117"/>
      <c r="P61" s="107"/>
      <c r="Q61" s="104"/>
    </row>
    <row r="81" spans="4:16" s="100" customFormat="1">
      <c r="D81" s="73"/>
      <c r="E81" s="73"/>
      <c r="F81" s="73"/>
      <c r="G81" s="73"/>
      <c r="H81" s="73"/>
      <c r="I81" s="73"/>
      <c r="J81" s="73"/>
      <c r="K81" s="102"/>
      <c r="L81" s="73"/>
      <c r="M81" s="73"/>
      <c r="N81" s="115"/>
      <c r="O81" s="115"/>
      <c r="P81" s="103"/>
    </row>
  </sheetData>
  <autoFilter ref="A2:R55"/>
  <mergeCells count="2">
    <mergeCell ref="A1:Q1"/>
    <mergeCell ref="A55:E55"/>
  </mergeCells>
  <phoneticPr fontId="16" type="noConversion"/>
  <pageMargins left="0.74791666666666701" right="0.74791666666666701" top="0.82638888888888895" bottom="0.86597222222222203" header="0.51180555555555596" footer="0.51180555555555596"/>
  <pageSetup paperSize="9" scale="78" fitToHeight="0" orientation="landscape" r:id="rId1"/>
  <headerFooter scaleWithDoc="0" alignWithMargins="0"/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Q205"/>
  <sheetViews>
    <sheetView zoomScale="145" zoomScaleNormal="145" workbookViewId="0">
      <pane ySplit="2" topLeftCell="A89" activePane="bottomLeft" state="frozen"/>
      <selection activeCell="H27" sqref="H27"/>
      <selection pane="bottomLeft" activeCell="R3" sqref="R3:R191"/>
    </sheetView>
  </sheetViews>
  <sheetFormatPr defaultColWidth="9" defaultRowHeight="13.5"/>
  <cols>
    <col min="1" max="1" width="6.5" style="133" customWidth="1"/>
    <col min="2" max="2" width="7.75" style="133" hidden="1" customWidth="1"/>
    <col min="3" max="3" width="9" style="133" hidden="1" customWidth="1"/>
    <col min="4" max="4" width="8.375" style="166" customWidth="1"/>
    <col min="5" max="5" width="7.75" style="166" customWidth="1"/>
    <col min="6" max="6" width="5.75" style="133" customWidth="1"/>
    <col min="7" max="8" width="12" style="166" customWidth="1"/>
    <col min="9" max="9" width="11.75" style="133" customWidth="1"/>
    <col min="10" max="10" width="11.25" style="170" customWidth="1"/>
    <col min="11" max="11" width="8" style="133" customWidth="1"/>
    <col min="12" max="12" width="11.5" style="168" customWidth="1"/>
    <col min="13" max="13" width="8.875" style="133" hidden="1" customWidth="1"/>
    <col min="14" max="14" width="11.5" style="169" customWidth="1"/>
    <col min="15" max="15" width="10.875" style="169" customWidth="1"/>
    <col min="16" max="16" width="9" style="166"/>
    <col min="17" max="17" width="9.5" style="166" customWidth="1"/>
    <col min="18" max="18" width="14.625" style="133" customWidth="1"/>
    <col min="19" max="16384" width="9" style="133"/>
  </cols>
  <sheetData>
    <row r="1" spans="1:17" ht="23.25" customHeight="1">
      <c r="A1" s="703" t="s">
        <v>70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</row>
    <row r="2" spans="1:17" s="142" customFormat="1" ht="30" customHeight="1">
      <c r="A2" s="134" t="s">
        <v>1</v>
      </c>
      <c r="B2" s="134" t="s">
        <v>2</v>
      </c>
      <c r="C2" s="135" t="s">
        <v>3</v>
      </c>
      <c r="D2" s="135" t="s">
        <v>4</v>
      </c>
      <c r="E2" s="135" t="s">
        <v>5</v>
      </c>
      <c r="F2" s="135" t="s">
        <v>6</v>
      </c>
      <c r="G2" s="136" t="s">
        <v>7</v>
      </c>
      <c r="H2" s="136" t="s">
        <v>8</v>
      </c>
      <c r="I2" s="135" t="s">
        <v>9</v>
      </c>
      <c r="J2" s="137" t="s">
        <v>10</v>
      </c>
      <c r="K2" s="138" t="s">
        <v>11</v>
      </c>
      <c r="L2" s="139" t="s">
        <v>12</v>
      </c>
      <c r="M2" s="139" t="s">
        <v>13</v>
      </c>
      <c r="N2" s="139" t="s">
        <v>14</v>
      </c>
      <c r="O2" s="139" t="s">
        <v>15</v>
      </c>
      <c r="P2" s="140" t="s">
        <v>16</v>
      </c>
      <c r="Q2" s="141" t="s">
        <v>17</v>
      </c>
    </row>
    <row r="3" spans="1:17" s="152" customFormat="1" ht="18" customHeight="1">
      <c r="A3" s="143">
        <v>1</v>
      </c>
      <c r="B3" s="143" t="s">
        <v>18</v>
      </c>
      <c r="C3" s="144" t="s">
        <v>71</v>
      </c>
      <c r="D3" s="145" t="s">
        <v>72</v>
      </c>
      <c r="E3" s="145" t="s">
        <v>502</v>
      </c>
      <c r="F3" s="145" t="s">
        <v>21</v>
      </c>
      <c r="G3" s="146">
        <v>44453</v>
      </c>
      <c r="H3" s="146">
        <v>44817</v>
      </c>
      <c r="I3" s="147" t="s">
        <v>73</v>
      </c>
      <c r="J3" s="148">
        <v>50000</v>
      </c>
      <c r="K3" s="149">
        <v>3.85E-2</v>
      </c>
      <c r="L3" s="150">
        <v>44818</v>
      </c>
      <c r="M3" s="144" t="s">
        <v>402</v>
      </c>
      <c r="N3" s="151" t="s">
        <v>400</v>
      </c>
      <c r="O3" s="151">
        <v>44817</v>
      </c>
      <c r="P3" s="145">
        <v>166</v>
      </c>
      <c r="Q3" s="145">
        <v>875</v>
      </c>
    </row>
    <row r="4" spans="1:17" s="152" customFormat="1" ht="18" customHeight="1">
      <c r="A4" s="143">
        <v>2</v>
      </c>
      <c r="B4" s="143" t="s">
        <v>18</v>
      </c>
      <c r="C4" s="144" t="s">
        <v>71</v>
      </c>
      <c r="D4" s="145" t="s">
        <v>72</v>
      </c>
      <c r="E4" s="145" t="s">
        <v>502</v>
      </c>
      <c r="F4" s="145" t="s">
        <v>21</v>
      </c>
      <c r="G4" s="153">
        <v>44819</v>
      </c>
      <c r="H4" s="153">
        <v>45183</v>
      </c>
      <c r="I4" s="147" t="s">
        <v>73</v>
      </c>
      <c r="J4" s="148">
        <v>50000</v>
      </c>
      <c r="K4" s="149">
        <v>3.6499999999999998E-2</v>
      </c>
      <c r="L4" s="154"/>
      <c r="M4" s="144"/>
      <c r="N4" s="151">
        <v>44819</v>
      </c>
      <c r="O4" s="151" t="s">
        <v>401</v>
      </c>
      <c r="P4" s="145">
        <v>198</v>
      </c>
      <c r="Q4" s="145">
        <v>990</v>
      </c>
    </row>
    <row r="5" spans="1:17" s="152" customFormat="1" ht="18" customHeight="1">
      <c r="A5" s="143">
        <v>3</v>
      </c>
      <c r="B5" s="143" t="s">
        <v>18</v>
      </c>
      <c r="C5" s="144" t="s">
        <v>71</v>
      </c>
      <c r="D5" s="145" t="s">
        <v>72</v>
      </c>
      <c r="E5" s="145" t="s">
        <v>503</v>
      </c>
      <c r="F5" s="145" t="s">
        <v>21</v>
      </c>
      <c r="G5" s="146">
        <v>44350</v>
      </c>
      <c r="H5" s="146">
        <v>44714</v>
      </c>
      <c r="I5" s="147" t="s">
        <v>73</v>
      </c>
      <c r="J5" s="148">
        <v>50000</v>
      </c>
      <c r="K5" s="149">
        <v>4.3499999999999997E-2</v>
      </c>
      <c r="L5" s="150">
        <v>44718</v>
      </c>
      <c r="M5" s="144" t="s">
        <v>402</v>
      </c>
      <c r="N5" s="151" t="s">
        <v>400</v>
      </c>
      <c r="O5" s="151">
        <v>44714</v>
      </c>
      <c r="P5" s="145">
        <v>63</v>
      </c>
      <c r="Q5" s="145">
        <v>375</v>
      </c>
    </row>
    <row r="6" spans="1:17" s="152" customFormat="1" ht="18" customHeight="1">
      <c r="A6" s="143">
        <v>4</v>
      </c>
      <c r="B6" s="143" t="s">
        <v>18</v>
      </c>
      <c r="C6" s="144" t="s">
        <v>71</v>
      </c>
      <c r="D6" s="145" t="s">
        <v>72</v>
      </c>
      <c r="E6" s="145" t="s">
        <v>503</v>
      </c>
      <c r="F6" s="145" t="s">
        <v>21</v>
      </c>
      <c r="G6" s="146">
        <v>44719</v>
      </c>
      <c r="H6" s="146">
        <v>45083</v>
      </c>
      <c r="I6" s="147" t="s">
        <v>73</v>
      </c>
      <c r="J6" s="148">
        <v>50000</v>
      </c>
      <c r="K6" s="149">
        <v>3.6999999999999998E-2</v>
      </c>
      <c r="L6" s="154"/>
      <c r="M6" s="144"/>
      <c r="N6" s="151">
        <v>44719</v>
      </c>
      <c r="O6" s="151" t="s">
        <v>401</v>
      </c>
      <c r="P6" s="145">
        <v>298</v>
      </c>
      <c r="Q6" s="145">
        <v>1510</v>
      </c>
    </row>
    <row r="7" spans="1:17" s="152" customFormat="1" ht="18" customHeight="1">
      <c r="A7" s="143">
        <v>5</v>
      </c>
      <c r="B7" s="143" t="s">
        <v>18</v>
      </c>
      <c r="C7" s="144" t="s">
        <v>71</v>
      </c>
      <c r="D7" s="145" t="s">
        <v>72</v>
      </c>
      <c r="E7" s="145" t="s">
        <v>504</v>
      </c>
      <c r="F7" s="145" t="s">
        <v>21</v>
      </c>
      <c r="G7" s="146">
        <v>44350</v>
      </c>
      <c r="H7" s="146">
        <v>44715</v>
      </c>
      <c r="I7" s="147" t="s">
        <v>73</v>
      </c>
      <c r="J7" s="148">
        <v>50000</v>
      </c>
      <c r="K7" s="149">
        <v>4.3499999999999997E-2</v>
      </c>
      <c r="L7" s="150">
        <v>44716</v>
      </c>
      <c r="M7" s="144" t="s">
        <v>402</v>
      </c>
      <c r="N7" s="151" t="s">
        <v>400</v>
      </c>
      <c r="O7" s="151">
        <v>44715</v>
      </c>
      <c r="P7" s="145">
        <v>64</v>
      </c>
      <c r="Q7" s="145">
        <v>381</v>
      </c>
    </row>
    <row r="8" spans="1:17" s="152" customFormat="1" ht="18" customHeight="1">
      <c r="A8" s="143">
        <v>6</v>
      </c>
      <c r="B8" s="143" t="s">
        <v>18</v>
      </c>
      <c r="C8" s="144" t="s">
        <v>71</v>
      </c>
      <c r="D8" s="145" t="s">
        <v>72</v>
      </c>
      <c r="E8" s="145" t="s">
        <v>504</v>
      </c>
      <c r="F8" s="145" t="s">
        <v>21</v>
      </c>
      <c r="G8" s="146">
        <v>44734</v>
      </c>
      <c r="H8" s="146">
        <v>45098</v>
      </c>
      <c r="I8" s="147" t="s">
        <v>73</v>
      </c>
      <c r="J8" s="148">
        <v>50000</v>
      </c>
      <c r="K8" s="149">
        <v>3.6999999999999998E-2</v>
      </c>
      <c r="L8" s="154"/>
      <c r="M8" s="144"/>
      <c r="N8" s="151">
        <v>44734</v>
      </c>
      <c r="O8" s="151" t="s">
        <v>401</v>
      </c>
      <c r="P8" s="145">
        <v>283</v>
      </c>
      <c r="Q8" s="145">
        <v>1434</v>
      </c>
    </row>
    <row r="9" spans="1:17" s="152" customFormat="1" ht="18" customHeight="1">
      <c r="A9" s="143">
        <v>7</v>
      </c>
      <c r="B9" s="143" t="s">
        <v>18</v>
      </c>
      <c r="C9" s="144" t="s">
        <v>71</v>
      </c>
      <c r="D9" s="145" t="s">
        <v>72</v>
      </c>
      <c r="E9" s="145" t="s">
        <v>505</v>
      </c>
      <c r="F9" s="145" t="s">
        <v>21</v>
      </c>
      <c r="G9" s="146">
        <v>44418</v>
      </c>
      <c r="H9" s="146">
        <v>44782</v>
      </c>
      <c r="I9" s="147" t="s">
        <v>73</v>
      </c>
      <c r="J9" s="148">
        <v>50000</v>
      </c>
      <c r="K9" s="149">
        <v>3.85E-2</v>
      </c>
      <c r="L9" s="150">
        <v>44771</v>
      </c>
      <c r="M9" s="144" t="s">
        <v>399</v>
      </c>
      <c r="N9" s="151" t="s">
        <v>400</v>
      </c>
      <c r="O9" s="151">
        <v>44771</v>
      </c>
      <c r="P9" s="145">
        <v>120</v>
      </c>
      <c r="Q9" s="145">
        <v>633</v>
      </c>
    </row>
    <row r="10" spans="1:17" s="152" customFormat="1" ht="18" customHeight="1">
      <c r="A10" s="143">
        <v>8</v>
      </c>
      <c r="B10" s="143" t="s">
        <v>18</v>
      </c>
      <c r="C10" s="144" t="s">
        <v>71</v>
      </c>
      <c r="D10" s="145" t="s">
        <v>72</v>
      </c>
      <c r="E10" s="145" t="s">
        <v>506</v>
      </c>
      <c r="F10" s="145" t="s">
        <v>21</v>
      </c>
      <c r="G10" s="146">
        <v>44433</v>
      </c>
      <c r="H10" s="146">
        <v>44797</v>
      </c>
      <c r="I10" s="147" t="s">
        <v>73</v>
      </c>
      <c r="J10" s="148">
        <v>50000</v>
      </c>
      <c r="K10" s="149">
        <v>3.85E-2</v>
      </c>
      <c r="L10" s="150">
        <v>44797</v>
      </c>
      <c r="M10" s="144" t="s">
        <v>399</v>
      </c>
      <c r="N10" s="151" t="s">
        <v>400</v>
      </c>
      <c r="O10" s="151">
        <v>44797</v>
      </c>
      <c r="P10" s="145">
        <v>146</v>
      </c>
      <c r="Q10" s="145">
        <v>770</v>
      </c>
    </row>
    <row r="11" spans="1:17" s="152" customFormat="1" ht="18" customHeight="1">
      <c r="A11" s="143">
        <v>9</v>
      </c>
      <c r="B11" s="143" t="s">
        <v>18</v>
      </c>
      <c r="C11" s="144" t="s">
        <v>71</v>
      </c>
      <c r="D11" s="145" t="s">
        <v>72</v>
      </c>
      <c r="E11" s="145" t="s">
        <v>506</v>
      </c>
      <c r="F11" s="145" t="s">
        <v>21</v>
      </c>
      <c r="G11" s="153">
        <v>44844</v>
      </c>
      <c r="H11" s="153">
        <v>45208</v>
      </c>
      <c r="I11" s="147" t="s">
        <v>73</v>
      </c>
      <c r="J11" s="148">
        <v>50000</v>
      </c>
      <c r="K11" s="149">
        <v>3.6499999999999998E-2</v>
      </c>
      <c r="L11" s="154"/>
      <c r="M11" s="144"/>
      <c r="N11" s="151">
        <v>44844</v>
      </c>
      <c r="O11" s="151" t="s">
        <v>401</v>
      </c>
      <c r="P11" s="145">
        <v>173</v>
      </c>
      <c r="Q11" s="145">
        <v>865</v>
      </c>
    </row>
    <row r="12" spans="1:17" s="152" customFormat="1" ht="18" customHeight="1">
      <c r="A12" s="143">
        <v>10</v>
      </c>
      <c r="B12" s="143" t="s">
        <v>18</v>
      </c>
      <c r="C12" s="144" t="s">
        <v>71</v>
      </c>
      <c r="D12" s="145" t="s">
        <v>72</v>
      </c>
      <c r="E12" s="145" t="s">
        <v>507</v>
      </c>
      <c r="F12" s="145" t="s">
        <v>21</v>
      </c>
      <c r="G12" s="146">
        <v>44394</v>
      </c>
      <c r="H12" s="146">
        <v>44758</v>
      </c>
      <c r="I12" s="147" t="s">
        <v>73</v>
      </c>
      <c r="J12" s="148">
        <v>50000</v>
      </c>
      <c r="K12" s="149">
        <v>3.85E-2</v>
      </c>
      <c r="L12" s="150">
        <v>44760</v>
      </c>
      <c r="M12" s="144" t="s">
        <v>402</v>
      </c>
      <c r="N12" s="151" t="s">
        <v>400</v>
      </c>
      <c r="O12" s="151">
        <v>44758</v>
      </c>
      <c r="P12" s="145">
        <v>107</v>
      </c>
      <c r="Q12" s="145">
        <v>564</v>
      </c>
    </row>
    <row r="13" spans="1:17" s="152" customFormat="1" ht="18" customHeight="1">
      <c r="A13" s="143">
        <v>11</v>
      </c>
      <c r="B13" s="143" t="s">
        <v>18</v>
      </c>
      <c r="C13" s="144" t="s">
        <v>71</v>
      </c>
      <c r="D13" s="145" t="s">
        <v>72</v>
      </c>
      <c r="E13" s="145" t="s">
        <v>507</v>
      </c>
      <c r="F13" s="145" t="s">
        <v>21</v>
      </c>
      <c r="G13" s="146">
        <v>44770</v>
      </c>
      <c r="H13" s="146">
        <v>45134</v>
      </c>
      <c r="I13" s="147" t="s">
        <v>73</v>
      </c>
      <c r="J13" s="148">
        <v>50000</v>
      </c>
      <c r="K13" s="149">
        <v>3.6999999999999998E-2</v>
      </c>
      <c r="L13" s="154"/>
      <c r="M13" s="144"/>
      <c r="N13" s="151">
        <v>44770</v>
      </c>
      <c r="O13" s="151" t="s">
        <v>401</v>
      </c>
      <c r="P13" s="145">
        <v>247</v>
      </c>
      <c r="Q13" s="145">
        <v>1252</v>
      </c>
    </row>
    <row r="14" spans="1:17" s="152" customFormat="1" ht="18" customHeight="1">
      <c r="A14" s="143">
        <v>12</v>
      </c>
      <c r="B14" s="143" t="s">
        <v>18</v>
      </c>
      <c r="C14" s="144" t="s">
        <v>71</v>
      </c>
      <c r="D14" s="145" t="s">
        <v>72</v>
      </c>
      <c r="E14" s="145" t="s">
        <v>508</v>
      </c>
      <c r="F14" s="145" t="s">
        <v>21</v>
      </c>
      <c r="G14" s="146">
        <v>44372</v>
      </c>
      <c r="H14" s="146">
        <v>44736</v>
      </c>
      <c r="I14" s="147" t="s">
        <v>73</v>
      </c>
      <c r="J14" s="148">
        <v>50000</v>
      </c>
      <c r="K14" s="149">
        <v>4.3499999999999997E-2</v>
      </c>
      <c r="L14" s="150">
        <v>44716</v>
      </c>
      <c r="M14" s="144" t="s">
        <v>399</v>
      </c>
      <c r="N14" s="151" t="s">
        <v>400</v>
      </c>
      <c r="O14" s="151">
        <v>44716</v>
      </c>
      <c r="P14" s="145">
        <v>65</v>
      </c>
      <c r="Q14" s="145">
        <v>387</v>
      </c>
    </row>
    <row r="15" spans="1:17" s="152" customFormat="1" ht="18" customHeight="1">
      <c r="A15" s="143">
        <v>13</v>
      </c>
      <c r="B15" s="143" t="s">
        <v>18</v>
      </c>
      <c r="C15" s="144" t="s">
        <v>71</v>
      </c>
      <c r="D15" s="145" t="s">
        <v>72</v>
      </c>
      <c r="E15" s="145" t="s">
        <v>508</v>
      </c>
      <c r="F15" s="145" t="s">
        <v>21</v>
      </c>
      <c r="G15" s="153">
        <v>45008</v>
      </c>
      <c r="H15" s="153">
        <v>45373</v>
      </c>
      <c r="I15" s="147" t="s">
        <v>73</v>
      </c>
      <c r="J15" s="148">
        <v>50000</v>
      </c>
      <c r="K15" s="149">
        <v>3.6499999999999998E-2</v>
      </c>
      <c r="L15" s="154"/>
      <c r="M15" s="144"/>
      <c r="N15" s="151">
        <v>45008</v>
      </c>
      <c r="O15" s="151" t="s">
        <v>401</v>
      </c>
      <c r="P15" s="145">
        <v>9</v>
      </c>
      <c r="Q15" s="145">
        <v>45</v>
      </c>
    </row>
    <row r="16" spans="1:17" s="152" customFormat="1" ht="18" customHeight="1">
      <c r="A16" s="143">
        <v>14</v>
      </c>
      <c r="B16" s="143" t="s">
        <v>18</v>
      </c>
      <c r="C16" s="144" t="s">
        <v>71</v>
      </c>
      <c r="D16" s="145" t="s">
        <v>72</v>
      </c>
      <c r="E16" s="145" t="s">
        <v>509</v>
      </c>
      <c r="F16" s="145" t="s">
        <v>21</v>
      </c>
      <c r="G16" s="146">
        <v>44351</v>
      </c>
      <c r="H16" s="146">
        <v>44716</v>
      </c>
      <c r="I16" s="147" t="s">
        <v>73</v>
      </c>
      <c r="J16" s="148">
        <v>50000</v>
      </c>
      <c r="K16" s="149">
        <v>4.3499999999999997E-2</v>
      </c>
      <c r="L16" s="150">
        <v>44721</v>
      </c>
      <c r="M16" s="144" t="s">
        <v>402</v>
      </c>
      <c r="N16" s="151" t="s">
        <v>400</v>
      </c>
      <c r="O16" s="151">
        <v>44716</v>
      </c>
      <c r="P16" s="145">
        <v>65</v>
      </c>
      <c r="Q16" s="145">
        <v>387</v>
      </c>
    </row>
    <row r="17" spans="1:17" s="152" customFormat="1" ht="18" customHeight="1">
      <c r="A17" s="143">
        <v>15</v>
      </c>
      <c r="B17" s="143" t="s">
        <v>18</v>
      </c>
      <c r="C17" s="144" t="s">
        <v>71</v>
      </c>
      <c r="D17" s="145" t="s">
        <v>72</v>
      </c>
      <c r="E17" s="145" t="s">
        <v>509</v>
      </c>
      <c r="F17" s="145" t="s">
        <v>21</v>
      </c>
      <c r="G17" s="146">
        <v>44722</v>
      </c>
      <c r="H17" s="146">
        <v>45086</v>
      </c>
      <c r="I17" s="147" t="s">
        <v>73</v>
      </c>
      <c r="J17" s="148">
        <v>50000</v>
      </c>
      <c r="K17" s="149">
        <v>3.6999999999999998E-2</v>
      </c>
      <c r="L17" s="154"/>
      <c r="M17" s="144"/>
      <c r="N17" s="151">
        <v>44722</v>
      </c>
      <c r="O17" s="151" t="s">
        <v>401</v>
      </c>
      <c r="P17" s="145">
        <v>295</v>
      </c>
      <c r="Q17" s="145">
        <v>1495</v>
      </c>
    </row>
    <row r="18" spans="1:17" s="152" customFormat="1" ht="18" customHeight="1">
      <c r="A18" s="143">
        <v>16</v>
      </c>
      <c r="B18" s="143" t="s">
        <v>18</v>
      </c>
      <c r="C18" s="144" t="s">
        <v>71</v>
      </c>
      <c r="D18" s="145" t="s">
        <v>72</v>
      </c>
      <c r="E18" s="145" t="s">
        <v>510</v>
      </c>
      <c r="F18" s="145" t="s">
        <v>21</v>
      </c>
      <c r="G18" s="146">
        <v>44424</v>
      </c>
      <c r="H18" s="146">
        <v>44789</v>
      </c>
      <c r="I18" s="147" t="s">
        <v>73</v>
      </c>
      <c r="J18" s="148">
        <v>50000</v>
      </c>
      <c r="K18" s="149">
        <v>3.85E-2</v>
      </c>
      <c r="L18" s="150">
        <v>44776</v>
      </c>
      <c r="M18" s="144" t="s">
        <v>399</v>
      </c>
      <c r="N18" s="151" t="s">
        <v>400</v>
      </c>
      <c r="O18" s="151">
        <v>44776</v>
      </c>
      <c r="P18" s="145">
        <v>125</v>
      </c>
      <c r="Q18" s="145">
        <v>659</v>
      </c>
    </row>
    <row r="19" spans="1:17" s="152" customFormat="1" ht="18" customHeight="1">
      <c r="A19" s="143">
        <v>17</v>
      </c>
      <c r="B19" s="143" t="s">
        <v>18</v>
      </c>
      <c r="C19" s="144" t="s">
        <v>71</v>
      </c>
      <c r="D19" s="145" t="s">
        <v>72</v>
      </c>
      <c r="E19" s="145" t="s">
        <v>510</v>
      </c>
      <c r="F19" s="145" t="s">
        <v>21</v>
      </c>
      <c r="G19" s="146">
        <v>44781</v>
      </c>
      <c r="H19" s="146">
        <v>45145</v>
      </c>
      <c r="I19" s="147" t="s">
        <v>73</v>
      </c>
      <c r="J19" s="148">
        <v>50000</v>
      </c>
      <c r="K19" s="149">
        <v>3.6999999999999998E-2</v>
      </c>
      <c r="L19" s="154"/>
      <c r="M19" s="144"/>
      <c r="N19" s="151">
        <v>44781</v>
      </c>
      <c r="O19" s="151" t="s">
        <v>401</v>
      </c>
      <c r="P19" s="145">
        <v>236</v>
      </c>
      <c r="Q19" s="145">
        <v>1196</v>
      </c>
    </row>
    <row r="20" spans="1:17" s="152" customFormat="1" ht="18" customHeight="1">
      <c r="A20" s="143">
        <v>18</v>
      </c>
      <c r="B20" s="143" t="s">
        <v>18</v>
      </c>
      <c r="C20" s="144" t="s">
        <v>71</v>
      </c>
      <c r="D20" s="155" t="s">
        <v>72</v>
      </c>
      <c r="E20" s="156" t="s">
        <v>511</v>
      </c>
      <c r="F20" s="156" t="s">
        <v>21</v>
      </c>
      <c r="G20" s="146">
        <v>44846</v>
      </c>
      <c r="H20" s="146">
        <v>45210</v>
      </c>
      <c r="I20" s="147" t="s">
        <v>73</v>
      </c>
      <c r="J20" s="148">
        <v>50000</v>
      </c>
      <c r="K20" s="149">
        <v>3.6499999999999998E-2</v>
      </c>
      <c r="L20" s="154"/>
      <c r="M20" s="144"/>
      <c r="N20" s="151">
        <v>44846</v>
      </c>
      <c r="O20" s="151" t="s">
        <v>401</v>
      </c>
      <c r="P20" s="145">
        <v>171</v>
      </c>
      <c r="Q20" s="145">
        <v>855</v>
      </c>
    </row>
    <row r="21" spans="1:17" s="152" customFormat="1" ht="18" customHeight="1">
      <c r="A21" s="143">
        <v>19</v>
      </c>
      <c r="B21" s="143" t="s">
        <v>18</v>
      </c>
      <c r="C21" s="144" t="s">
        <v>71</v>
      </c>
      <c r="D21" s="145" t="s">
        <v>72</v>
      </c>
      <c r="E21" s="145" t="s">
        <v>512</v>
      </c>
      <c r="F21" s="145" t="s">
        <v>21</v>
      </c>
      <c r="G21" s="146">
        <v>44350</v>
      </c>
      <c r="H21" s="146">
        <v>44714</v>
      </c>
      <c r="I21" s="147" t="s">
        <v>73</v>
      </c>
      <c r="J21" s="148">
        <v>50000</v>
      </c>
      <c r="K21" s="149">
        <v>4.3499999999999997E-2</v>
      </c>
      <c r="L21" s="150">
        <v>44739</v>
      </c>
      <c r="M21" s="144" t="s">
        <v>402</v>
      </c>
      <c r="N21" s="151" t="s">
        <v>400</v>
      </c>
      <c r="O21" s="151">
        <v>44714</v>
      </c>
      <c r="P21" s="145">
        <v>63</v>
      </c>
      <c r="Q21" s="145">
        <v>375</v>
      </c>
    </row>
    <row r="22" spans="1:17" s="152" customFormat="1" ht="18" customHeight="1">
      <c r="A22" s="143">
        <v>20</v>
      </c>
      <c r="B22" s="143" t="s">
        <v>18</v>
      </c>
      <c r="C22" s="144" t="s">
        <v>71</v>
      </c>
      <c r="D22" s="145" t="s">
        <v>72</v>
      </c>
      <c r="E22" s="145" t="s">
        <v>512</v>
      </c>
      <c r="F22" s="145" t="s">
        <v>21</v>
      </c>
      <c r="G22" s="146">
        <v>44740</v>
      </c>
      <c r="H22" s="146">
        <v>45104</v>
      </c>
      <c r="I22" s="147" t="s">
        <v>73</v>
      </c>
      <c r="J22" s="148">
        <v>50000</v>
      </c>
      <c r="K22" s="149">
        <v>3.6961046761046799E-2</v>
      </c>
      <c r="L22" s="154"/>
      <c r="M22" s="144"/>
      <c r="N22" s="151">
        <v>44740</v>
      </c>
      <c r="O22" s="151" t="s">
        <v>401</v>
      </c>
      <c r="P22" s="145">
        <v>277</v>
      </c>
      <c r="Q22" s="145">
        <v>1402</v>
      </c>
    </row>
    <row r="23" spans="1:17" s="152" customFormat="1" ht="18" customHeight="1">
      <c r="A23" s="143">
        <v>21</v>
      </c>
      <c r="B23" s="143" t="s">
        <v>18</v>
      </c>
      <c r="C23" s="144" t="s">
        <v>71</v>
      </c>
      <c r="D23" s="145" t="s">
        <v>72</v>
      </c>
      <c r="E23" s="145" t="s">
        <v>513</v>
      </c>
      <c r="F23" s="145" t="s">
        <v>21</v>
      </c>
      <c r="G23" s="146">
        <v>44351</v>
      </c>
      <c r="H23" s="146">
        <v>44715</v>
      </c>
      <c r="I23" s="147" t="s">
        <v>73</v>
      </c>
      <c r="J23" s="148">
        <v>50000</v>
      </c>
      <c r="K23" s="149">
        <v>4.3499999999999997E-2</v>
      </c>
      <c r="L23" s="150">
        <v>44718</v>
      </c>
      <c r="M23" s="144" t="s">
        <v>402</v>
      </c>
      <c r="N23" s="151" t="s">
        <v>400</v>
      </c>
      <c r="O23" s="151">
        <v>44715</v>
      </c>
      <c r="P23" s="145">
        <v>64</v>
      </c>
      <c r="Q23" s="145">
        <v>381</v>
      </c>
    </row>
    <row r="24" spans="1:17" s="152" customFormat="1" ht="18" customHeight="1">
      <c r="A24" s="143">
        <v>22</v>
      </c>
      <c r="B24" s="143" t="s">
        <v>18</v>
      </c>
      <c r="C24" s="144" t="s">
        <v>71</v>
      </c>
      <c r="D24" s="145" t="s">
        <v>72</v>
      </c>
      <c r="E24" s="145" t="s">
        <v>513</v>
      </c>
      <c r="F24" s="145" t="s">
        <v>21</v>
      </c>
      <c r="G24" s="146">
        <v>44719</v>
      </c>
      <c r="H24" s="146">
        <v>45083</v>
      </c>
      <c r="I24" s="147" t="s">
        <v>73</v>
      </c>
      <c r="J24" s="148">
        <v>50000</v>
      </c>
      <c r="K24" s="149">
        <v>3.6999999999999998E-2</v>
      </c>
      <c r="L24" s="154"/>
      <c r="M24" s="144"/>
      <c r="N24" s="151">
        <v>44719</v>
      </c>
      <c r="O24" s="151" t="s">
        <v>401</v>
      </c>
      <c r="P24" s="145">
        <v>298</v>
      </c>
      <c r="Q24" s="145">
        <v>1510</v>
      </c>
    </row>
    <row r="25" spans="1:17" s="152" customFormat="1" ht="18" customHeight="1">
      <c r="A25" s="143">
        <v>23</v>
      </c>
      <c r="B25" s="143" t="s">
        <v>18</v>
      </c>
      <c r="C25" s="144" t="s">
        <v>71</v>
      </c>
      <c r="D25" s="145" t="s">
        <v>72</v>
      </c>
      <c r="E25" s="145" t="s">
        <v>514</v>
      </c>
      <c r="F25" s="145" t="s">
        <v>21</v>
      </c>
      <c r="G25" s="146">
        <v>44349</v>
      </c>
      <c r="H25" s="146">
        <v>44713</v>
      </c>
      <c r="I25" s="147" t="s">
        <v>73</v>
      </c>
      <c r="J25" s="148">
        <v>50000</v>
      </c>
      <c r="K25" s="149">
        <v>4.3499999999999997E-2</v>
      </c>
      <c r="L25" s="150">
        <v>44713</v>
      </c>
      <c r="M25" s="144" t="s">
        <v>399</v>
      </c>
      <c r="N25" s="151" t="s">
        <v>400</v>
      </c>
      <c r="O25" s="151">
        <v>44713</v>
      </c>
      <c r="P25" s="145">
        <v>62</v>
      </c>
      <c r="Q25" s="145">
        <v>369</v>
      </c>
    </row>
    <row r="26" spans="1:17" s="152" customFormat="1" ht="18" customHeight="1">
      <c r="A26" s="143">
        <v>24</v>
      </c>
      <c r="B26" s="143" t="s">
        <v>18</v>
      </c>
      <c r="C26" s="144" t="s">
        <v>71</v>
      </c>
      <c r="D26" s="145" t="s">
        <v>72</v>
      </c>
      <c r="E26" s="145" t="s">
        <v>514</v>
      </c>
      <c r="F26" s="145" t="s">
        <v>21</v>
      </c>
      <c r="G26" s="146">
        <v>44714</v>
      </c>
      <c r="H26" s="146">
        <v>45078</v>
      </c>
      <c r="I26" s="147" t="s">
        <v>73</v>
      </c>
      <c r="J26" s="148">
        <v>50000</v>
      </c>
      <c r="K26" s="149">
        <v>3.6999999999999998E-2</v>
      </c>
      <c r="L26" s="154"/>
      <c r="M26" s="144"/>
      <c r="N26" s="151">
        <v>44714</v>
      </c>
      <c r="O26" s="151" t="s">
        <v>401</v>
      </c>
      <c r="P26" s="145">
        <v>303</v>
      </c>
      <c r="Q26" s="145">
        <v>1536</v>
      </c>
    </row>
    <row r="27" spans="1:17" s="152" customFormat="1" ht="18" customHeight="1">
      <c r="A27" s="143">
        <v>25</v>
      </c>
      <c r="B27" s="143" t="s">
        <v>18</v>
      </c>
      <c r="C27" s="144" t="s">
        <v>71</v>
      </c>
      <c r="D27" s="145" t="s">
        <v>72</v>
      </c>
      <c r="E27" s="145" t="s">
        <v>515</v>
      </c>
      <c r="F27" s="145" t="s">
        <v>21</v>
      </c>
      <c r="G27" s="146">
        <v>44351</v>
      </c>
      <c r="H27" s="146">
        <v>44715</v>
      </c>
      <c r="I27" s="147" t="s">
        <v>73</v>
      </c>
      <c r="J27" s="148">
        <v>50000</v>
      </c>
      <c r="K27" s="149">
        <v>4.3499999999999997E-2</v>
      </c>
      <c r="L27" s="150">
        <v>44720</v>
      </c>
      <c r="M27" s="144" t="s">
        <v>402</v>
      </c>
      <c r="N27" s="151" t="s">
        <v>400</v>
      </c>
      <c r="O27" s="151">
        <v>44715</v>
      </c>
      <c r="P27" s="145">
        <v>64</v>
      </c>
      <c r="Q27" s="145">
        <v>381</v>
      </c>
    </row>
    <row r="28" spans="1:17" s="152" customFormat="1" ht="18" customHeight="1">
      <c r="A28" s="143">
        <v>26</v>
      </c>
      <c r="B28" s="143" t="s">
        <v>18</v>
      </c>
      <c r="C28" s="144" t="s">
        <v>71</v>
      </c>
      <c r="D28" s="145" t="s">
        <v>72</v>
      </c>
      <c r="E28" s="145" t="s">
        <v>515</v>
      </c>
      <c r="F28" s="145" t="s">
        <v>21</v>
      </c>
      <c r="G28" s="146">
        <v>44721</v>
      </c>
      <c r="H28" s="146">
        <v>45085</v>
      </c>
      <c r="I28" s="147" t="s">
        <v>73</v>
      </c>
      <c r="J28" s="148">
        <v>50000</v>
      </c>
      <c r="K28" s="149">
        <v>3.6999999999999998E-2</v>
      </c>
      <c r="L28" s="154"/>
      <c r="M28" s="144"/>
      <c r="N28" s="151">
        <v>44721</v>
      </c>
      <c r="O28" s="151" t="s">
        <v>401</v>
      </c>
      <c r="P28" s="145">
        <v>296</v>
      </c>
      <c r="Q28" s="145">
        <v>1500</v>
      </c>
    </row>
    <row r="29" spans="1:17" s="152" customFormat="1" ht="18" customHeight="1">
      <c r="A29" s="143">
        <v>27</v>
      </c>
      <c r="B29" s="143" t="s">
        <v>18</v>
      </c>
      <c r="C29" s="144" t="s">
        <v>71</v>
      </c>
      <c r="D29" s="145" t="s">
        <v>72</v>
      </c>
      <c r="E29" s="145" t="s">
        <v>516</v>
      </c>
      <c r="F29" s="145" t="s">
        <v>21</v>
      </c>
      <c r="G29" s="146">
        <v>44349</v>
      </c>
      <c r="H29" s="146">
        <v>44713</v>
      </c>
      <c r="I29" s="147" t="s">
        <v>73</v>
      </c>
      <c r="J29" s="148">
        <v>50000</v>
      </c>
      <c r="K29" s="149">
        <v>4.3499999999999997E-2</v>
      </c>
      <c r="L29" s="150">
        <v>44743</v>
      </c>
      <c r="M29" s="144" t="s">
        <v>402</v>
      </c>
      <c r="N29" s="151" t="s">
        <v>400</v>
      </c>
      <c r="O29" s="151">
        <v>44713</v>
      </c>
      <c r="P29" s="145">
        <v>62</v>
      </c>
      <c r="Q29" s="145">
        <v>369</v>
      </c>
    </row>
    <row r="30" spans="1:17" s="152" customFormat="1" ht="18" customHeight="1">
      <c r="A30" s="143">
        <v>28</v>
      </c>
      <c r="B30" s="143" t="s">
        <v>18</v>
      </c>
      <c r="C30" s="144" t="s">
        <v>71</v>
      </c>
      <c r="D30" s="145" t="s">
        <v>72</v>
      </c>
      <c r="E30" s="145" t="s">
        <v>516</v>
      </c>
      <c r="F30" s="145" t="s">
        <v>21</v>
      </c>
      <c r="G30" s="146">
        <v>44746</v>
      </c>
      <c r="H30" s="146">
        <v>45110</v>
      </c>
      <c r="I30" s="147" t="s">
        <v>73</v>
      </c>
      <c r="J30" s="148">
        <v>50000</v>
      </c>
      <c r="K30" s="149">
        <v>3.6955952380952402E-2</v>
      </c>
      <c r="L30" s="154"/>
      <c r="M30" s="144"/>
      <c r="N30" s="151">
        <v>44746</v>
      </c>
      <c r="O30" s="151" t="s">
        <v>401</v>
      </c>
      <c r="P30" s="145">
        <v>271</v>
      </c>
      <c r="Q30" s="145">
        <v>1372</v>
      </c>
    </row>
    <row r="31" spans="1:17" s="152" customFormat="1" ht="18" customHeight="1">
      <c r="A31" s="143">
        <v>29</v>
      </c>
      <c r="B31" s="143" t="s">
        <v>18</v>
      </c>
      <c r="C31" s="144" t="s">
        <v>71</v>
      </c>
      <c r="D31" s="145" t="s">
        <v>72</v>
      </c>
      <c r="E31" s="145" t="s">
        <v>517</v>
      </c>
      <c r="F31" s="145" t="s">
        <v>21</v>
      </c>
      <c r="G31" s="146">
        <v>44551</v>
      </c>
      <c r="H31" s="146">
        <v>44915</v>
      </c>
      <c r="I31" s="147" t="s">
        <v>73</v>
      </c>
      <c r="J31" s="148">
        <v>50000</v>
      </c>
      <c r="K31" s="149">
        <v>3.7999999999999999E-2</v>
      </c>
      <c r="L31" s="150">
        <v>44972</v>
      </c>
      <c r="M31" s="144" t="s">
        <v>402</v>
      </c>
      <c r="N31" s="151" t="s">
        <v>400</v>
      </c>
      <c r="O31" s="151">
        <v>44915</v>
      </c>
      <c r="P31" s="145">
        <v>264</v>
      </c>
      <c r="Q31" s="145">
        <v>1374</v>
      </c>
    </row>
    <row r="32" spans="1:17" s="152" customFormat="1" ht="18" customHeight="1">
      <c r="A32" s="143">
        <v>30</v>
      </c>
      <c r="B32" s="143" t="s">
        <v>18</v>
      </c>
      <c r="C32" s="144" t="s">
        <v>71</v>
      </c>
      <c r="D32" s="155" t="s">
        <v>72</v>
      </c>
      <c r="E32" s="156" t="s">
        <v>517</v>
      </c>
      <c r="F32" s="145" t="s">
        <v>21</v>
      </c>
      <c r="G32" s="153">
        <v>44973</v>
      </c>
      <c r="H32" s="153">
        <v>45337</v>
      </c>
      <c r="I32" s="147" t="s">
        <v>73</v>
      </c>
      <c r="J32" s="148">
        <v>50000</v>
      </c>
      <c r="K32" s="149">
        <v>3.6499999999999998E-2</v>
      </c>
      <c r="L32" s="154"/>
      <c r="M32" s="144"/>
      <c r="N32" s="151">
        <v>44973</v>
      </c>
      <c r="O32" s="151" t="s">
        <v>401</v>
      </c>
      <c r="P32" s="145">
        <v>44</v>
      </c>
      <c r="Q32" s="145">
        <v>220</v>
      </c>
    </row>
    <row r="33" spans="1:17" s="152" customFormat="1" ht="18" customHeight="1">
      <c r="A33" s="143">
        <v>31</v>
      </c>
      <c r="B33" s="143" t="s">
        <v>18</v>
      </c>
      <c r="C33" s="144" t="s">
        <v>71</v>
      </c>
      <c r="D33" s="145" t="s">
        <v>72</v>
      </c>
      <c r="E33" s="145" t="s">
        <v>512</v>
      </c>
      <c r="F33" s="145" t="s">
        <v>21</v>
      </c>
      <c r="G33" s="146">
        <v>44356</v>
      </c>
      <c r="H33" s="146">
        <v>44720</v>
      </c>
      <c r="I33" s="147" t="s">
        <v>73</v>
      </c>
      <c r="J33" s="148">
        <v>50000</v>
      </c>
      <c r="K33" s="149">
        <v>4.3499999999999997E-2</v>
      </c>
      <c r="L33" s="150">
        <v>44721</v>
      </c>
      <c r="M33" s="144" t="s">
        <v>402</v>
      </c>
      <c r="N33" s="151" t="s">
        <v>400</v>
      </c>
      <c r="O33" s="151">
        <v>44720</v>
      </c>
      <c r="P33" s="145">
        <v>69</v>
      </c>
      <c r="Q33" s="145">
        <v>411</v>
      </c>
    </row>
    <row r="34" spans="1:17" s="152" customFormat="1" ht="18" customHeight="1">
      <c r="A34" s="143">
        <v>32</v>
      </c>
      <c r="B34" s="143" t="s">
        <v>18</v>
      </c>
      <c r="C34" s="144" t="s">
        <v>71</v>
      </c>
      <c r="D34" s="145" t="s">
        <v>72</v>
      </c>
      <c r="E34" s="145" t="s">
        <v>518</v>
      </c>
      <c r="F34" s="145" t="s">
        <v>21</v>
      </c>
      <c r="G34" s="146">
        <v>44363</v>
      </c>
      <c r="H34" s="146">
        <v>44726</v>
      </c>
      <c r="I34" s="147" t="s">
        <v>73</v>
      </c>
      <c r="J34" s="148">
        <v>50000</v>
      </c>
      <c r="K34" s="149">
        <v>4.3499999999999997E-2</v>
      </c>
      <c r="L34" s="150">
        <v>44747</v>
      </c>
      <c r="M34" s="144" t="s">
        <v>402</v>
      </c>
      <c r="N34" s="151" t="s">
        <v>400</v>
      </c>
      <c r="O34" s="151">
        <v>44726</v>
      </c>
      <c r="P34" s="145">
        <v>75</v>
      </c>
      <c r="Q34" s="145">
        <v>447</v>
      </c>
    </row>
    <row r="35" spans="1:17" s="152" customFormat="1" ht="18" customHeight="1">
      <c r="A35" s="143">
        <v>33</v>
      </c>
      <c r="B35" s="143" t="s">
        <v>18</v>
      </c>
      <c r="C35" s="144" t="s">
        <v>71</v>
      </c>
      <c r="D35" s="145" t="s">
        <v>72</v>
      </c>
      <c r="E35" s="145" t="s">
        <v>518</v>
      </c>
      <c r="F35" s="145" t="s">
        <v>21</v>
      </c>
      <c r="G35" s="146">
        <v>44748</v>
      </c>
      <c r="H35" s="146">
        <v>45112</v>
      </c>
      <c r="I35" s="147" t="s">
        <v>73</v>
      </c>
      <c r="J35" s="148">
        <v>50000</v>
      </c>
      <c r="K35" s="149">
        <v>3.6962269412269398E-2</v>
      </c>
      <c r="L35" s="154"/>
      <c r="M35" s="144"/>
      <c r="N35" s="151">
        <v>44748</v>
      </c>
      <c r="O35" s="151" t="s">
        <v>401</v>
      </c>
      <c r="P35" s="145">
        <v>269</v>
      </c>
      <c r="Q35" s="145">
        <v>1362</v>
      </c>
    </row>
    <row r="36" spans="1:17" s="152" customFormat="1" ht="18" customHeight="1">
      <c r="A36" s="143">
        <v>34</v>
      </c>
      <c r="B36" s="143" t="s">
        <v>18</v>
      </c>
      <c r="C36" s="144" t="s">
        <v>71</v>
      </c>
      <c r="D36" s="145" t="s">
        <v>74</v>
      </c>
      <c r="E36" s="145" t="s">
        <v>519</v>
      </c>
      <c r="F36" s="145" t="s">
        <v>21</v>
      </c>
      <c r="G36" s="146">
        <v>44400</v>
      </c>
      <c r="H36" s="146">
        <v>44734</v>
      </c>
      <c r="I36" s="147" t="s">
        <v>73</v>
      </c>
      <c r="J36" s="148">
        <v>50000</v>
      </c>
      <c r="K36" s="149">
        <v>3.85E-2</v>
      </c>
      <c r="L36" s="150">
        <v>44736</v>
      </c>
      <c r="M36" s="144" t="s">
        <v>402</v>
      </c>
      <c r="N36" s="151" t="s">
        <v>400</v>
      </c>
      <c r="O36" s="151">
        <v>44734</v>
      </c>
      <c r="P36" s="145">
        <v>83</v>
      </c>
      <c r="Q36" s="145">
        <v>438</v>
      </c>
    </row>
    <row r="37" spans="1:17" s="152" customFormat="1" ht="18" customHeight="1">
      <c r="A37" s="143">
        <v>35</v>
      </c>
      <c r="B37" s="143" t="s">
        <v>18</v>
      </c>
      <c r="C37" s="144" t="s">
        <v>71</v>
      </c>
      <c r="D37" s="145" t="s">
        <v>74</v>
      </c>
      <c r="E37" s="145" t="s">
        <v>520</v>
      </c>
      <c r="F37" s="145" t="s">
        <v>21</v>
      </c>
      <c r="G37" s="146">
        <v>44410</v>
      </c>
      <c r="H37" s="146">
        <v>44774</v>
      </c>
      <c r="I37" s="147" t="s">
        <v>73</v>
      </c>
      <c r="J37" s="148">
        <v>50000</v>
      </c>
      <c r="K37" s="149">
        <v>3.85E-2</v>
      </c>
      <c r="L37" s="150">
        <v>44767</v>
      </c>
      <c r="M37" s="144" t="s">
        <v>399</v>
      </c>
      <c r="N37" s="151" t="s">
        <v>400</v>
      </c>
      <c r="O37" s="151">
        <v>44767</v>
      </c>
      <c r="P37" s="145">
        <v>116</v>
      </c>
      <c r="Q37" s="145">
        <v>612</v>
      </c>
    </row>
    <row r="38" spans="1:17" s="152" customFormat="1" ht="18" customHeight="1">
      <c r="A38" s="143">
        <v>36</v>
      </c>
      <c r="B38" s="143" t="s">
        <v>18</v>
      </c>
      <c r="C38" s="144" t="s">
        <v>71</v>
      </c>
      <c r="D38" s="145" t="s">
        <v>74</v>
      </c>
      <c r="E38" s="145" t="s">
        <v>520</v>
      </c>
      <c r="F38" s="145" t="s">
        <v>21</v>
      </c>
      <c r="G38" s="146">
        <v>44785</v>
      </c>
      <c r="H38" s="146">
        <v>45149</v>
      </c>
      <c r="I38" s="147" t="s">
        <v>73</v>
      </c>
      <c r="J38" s="148">
        <v>50000</v>
      </c>
      <c r="K38" s="149">
        <v>3.6999999999999998E-2</v>
      </c>
      <c r="L38" s="154"/>
      <c r="M38" s="144"/>
      <c r="N38" s="151">
        <v>44785</v>
      </c>
      <c r="O38" s="151" t="s">
        <v>401</v>
      </c>
      <c r="P38" s="145">
        <v>232</v>
      </c>
      <c r="Q38" s="145">
        <v>1176</v>
      </c>
    </row>
    <row r="39" spans="1:17" s="152" customFormat="1" ht="18" customHeight="1">
      <c r="A39" s="143">
        <v>37</v>
      </c>
      <c r="B39" s="143" t="s">
        <v>18</v>
      </c>
      <c r="C39" s="144" t="s">
        <v>71</v>
      </c>
      <c r="D39" s="145" t="s">
        <v>74</v>
      </c>
      <c r="E39" s="145" t="s">
        <v>521</v>
      </c>
      <c r="F39" s="145" t="s">
        <v>21</v>
      </c>
      <c r="G39" s="146">
        <v>44383</v>
      </c>
      <c r="H39" s="146">
        <v>44747</v>
      </c>
      <c r="I39" s="147" t="s">
        <v>73</v>
      </c>
      <c r="J39" s="148">
        <v>50000</v>
      </c>
      <c r="K39" s="149">
        <v>3.85E-2</v>
      </c>
      <c r="L39" s="150">
        <v>44747</v>
      </c>
      <c r="M39" s="144" t="s">
        <v>399</v>
      </c>
      <c r="N39" s="151" t="s">
        <v>400</v>
      </c>
      <c r="O39" s="151">
        <v>44747</v>
      </c>
      <c r="P39" s="145">
        <v>96</v>
      </c>
      <c r="Q39" s="145">
        <v>506</v>
      </c>
    </row>
    <row r="40" spans="1:17" s="152" customFormat="1" ht="18" customHeight="1">
      <c r="A40" s="143">
        <v>38</v>
      </c>
      <c r="B40" s="143" t="s">
        <v>18</v>
      </c>
      <c r="C40" s="144" t="s">
        <v>71</v>
      </c>
      <c r="D40" s="155" t="s">
        <v>74</v>
      </c>
      <c r="E40" s="156" t="s">
        <v>521</v>
      </c>
      <c r="F40" s="156" t="s">
        <v>21</v>
      </c>
      <c r="G40" s="153">
        <v>44748</v>
      </c>
      <c r="H40" s="153">
        <v>45112</v>
      </c>
      <c r="I40" s="147" t="s">
        <v>73</v>
      </c>
      <c r="J40" s="148">
        <v>50000</v>
      </c>
      <c r="K40" s="149">
        <v>3.6999999999999998E-2</v>
      </c>
      <c r="L40" s="154"/>
      <c r="M40" s="144"/>
      <c r="N40" s="151">
        <v>44748</v>
      </c>
      <c r="O40" s="151" t="s">
        <v>401</v>
      </c>
      <c r="P40" s="145">
        <v>269</v>
      </c>
      <c r="Q40" s="145">
        <v>1363</v>
      </c>
    </row>
    <row r="41" spans="1:17" s="152" customFormat="1" ht="18" customHeight="1">
      <c r="A41" s="143">
        <v>39</v>
      </c>
      <c r="B41" s="143" t="s">
        <v>18</v>
      </c>
      <c r="C41" s="144" t="s">
        <v>71</v>
      </c>
      <c r="D41" s="145" t="s">
        <v>74</v>
      </c>
      <c r="E41" s="145" t="s">
        <v>522</v>
      </c>
      <c r="F41" s="145" t="s">
        <v>21</v>
      </c>
      <c r="G41" s="146">
        <v>44393</v>
      </c>
      <c r="H41" s="146">
        <v>44758</v>
      </c>
      <c r="I41" s="147" t="s">
        <v>73</v>
      </c>
      <c r="J41" s="148">
        <v>50000</v>
      </c>
      <c r="K41" s="149">
        <v>3.85E-2</v>
      </c>
      <c r="L41" s="150">
        <v>44509</v>
      </c>
      <c r="M41" s="144" t="s">
        <v>399</v>
      </c>
      <c r="N41" s="151" t="s">
        <v>400</v>
      </c>
      <c r="O41" s="151">
        <v>44509</v>
      </c>
      <c r="P41" s="145" t="s">
        <v>403</v>
      </c>
      <c r="Q41" s="145">
        <v>0</v>
      </c>
    </row>
    <row r="42" spans="1:17" s="152" customFormat="1" ht="18" customHeight="1">
      <c r="A42" s="143">
        <v>40</v>
      </c>
      <c r="B42" s="143" t="s">
        <v>18</v>
      </c>
      <c r="C42" s="144" t="s">
        <v>71</v>
      </c>
      <c r="D42" s="145" t="s">
        <v>74</v>
      </c>
      <c r="E42" s="145" t="s">
        <v>523</v>
      </c>
      <c r="F42" s="145" t="s">
        <v>30</v>
      </c>
      <c r="G42" s="146">
        <v>44368</v>
      </c>
      <c r="H42" s="146">
        <v>44733</v>
      </c>
      <c r="I42" s="147" t="s">
        <v>73</v>
      </c>
      <c r="J42" s="148">
        <v>50000</v>
      </c>
      <c r="K42" s="149">
        <v>4.3499999999999997E-2</v>
      </c>
      <c r="L42" s="150">
        <v>44733</v>
      </c>
      <c r="M42" s="144" t="s">
        <v>399</v>
      </c>
      <c r="N42" s="151" t="s">
        <v>400</v>
      </c>
      <c r="O42" s="151">
        <v>44733</v>
      </c>
      <c r="P42" s="145">
        <v>82</v>
      </c>
      <c r="Q42" s="145">
        <v>489</v>
      </c>
    </row>
    <row r="43" spans="1:17" s="152" customFormat="1" ht="18" customHeight="1">
      <c r="A43" s="143">
        <v>41</v>
      </c>
      <c r="B43" s="143" t="s">
        <v>18</v>
      </c>
      <c r="C43" s="144" t="s">
        <v>71</v>
      </c>
      <c r="D43" s="145" t="s">
        <v>74</v>
      </c>
      <c r="E43" s="145" t="s">
        <v>523</v>
      </c>
      <c r="F43" s="145" t="s">
        <v>30</v>
      </c>
      <c r="G43" s="146">
        <v>44737</v>
      </c>
      <c r="H43" s="146">
        <v>45101</v>
      </c>
      <c r="I43" s="147" t="s">
        <v>73</v>
      </c>
      <c r="J43" s="148">
        <v>50000</v>
      </c>
      <c r="K43" s="149">
        <v>3.6956563706563701E-2</v>
      </c>
      <c r="L43" s="154"/>
      <c r="M43" s="144"/>
      <c r="N43" s="151">
        <v>44737</v>
      </c>
      <c r="O43" s="151" t="s">
        <v>401</v>
      </c>
      <c r="P43" s="145">
        <v>280</v>
      </c>
      <c r="Q43" s="145">
        <v>1418</v>
      </c>
    </row>
    <row r="44" spans="1:17" s="152" customFormat="1" ht="18" customHeight="1">
      <c r="A44" s="143">
        <v>42</v>
      </c>
      <c r="B44" s="143" t="s">
        <v>18</v>
      </c>
      <c r="C44" s="144" t="s">
        <v>71</v>
      </c>
      <c r="D44" s="155" t="s">
        <v>74</v>
      </c>
      <c r="E44" s="156" t="s">
        <v>524</v>
      </c>
      <c r="F44" s="145" t="s">
        <v>30</v>
      </c>
      <c r="G44" s="146">
        <v>44679</v>
      </c>
      <c r="H44" s="146">
        <v>45043</v>
      </c>
      <c r="I44" s="147" t="s">
        <v>73</v>
      </c>
      <c r="J44" s="148">
        <v>50000</v>
      </c>
      <c r="K44" s="149">
        <v>3.6999999999999998E-2</v>
      </c>
      <c r="L44" s="150">
        <v>45043</v>
      </c>
      <c r="M44" s="144"/>
      <c r="N44" s="151">
        <v>44679</v>
      </c>
      <c r="O44" s="151" t="s">
        <v>401</v>
      </c>
      <c r="P44" s="145">
        <v>338</v>
      </c>
      <c r="Q44" s="145">
        <v>1713</v>
      </c>
    </row>
    <row r="45" spans="1:17" s="152" customFormat="1" ht="18" customHeight="1">
      <c r="A45" s="143">
        <v>43</v>
      </c>
      <c r="B45" s="143" t="s">
        <v>18</v>
      </c>
      <c r="C45" s="144" t="s">
        <v>71</v>
      </c>
      <c r="D45" s="145" t="s">
        <v>74</v>
      </c>
      <c r="E45" s="145" t="s">
        <v>525</v>
      </c>
      <c r="F45" s="145" t="s">
        <v>21</v>
      </c>
      <c r="G45" s="146">
        <v>44405</v>
      </c>
      <c r="H45" s="146">
        <v>44769</v>
      </c>
      <c r="I45" s="147" t="s">
        <v>73</v>
      </c>
      <c r="J45" s="148">
        <v>50000</v>
      </c>
      <c r="K45" s="149">
        <v>3.85E-2</v>
      </c>
      <c r="L45" s="150">
        <v>44791</v>
      </c>
      <c r="M45" s="144" t="s">
        <v>402</v>
      </c>
      <c r="N45" s="151" t="s">
        <v>400</v>
      </c>
      <c r="O45" s="151">
        <v>44769</v>
      </c>
      <c r="P45" s="145">
        <v>118</v>
      </c>
      <c r="Q45" s="145">
        <v>622</v>
      </c>
    </row>
    <row r="46" spans="1:17" s="152" customFormat="1" ht="18" customHeight="1">
      <c r="A46" s="143">
        <v>44</v>
      </c>
      <c r="B46" s="143" t="s">
        <v>18</v>
      </c>
      <c r="C46" s="144" t="s">
        <v>71</v>
      </c>
      <c r="D46" s="155" t="s">
        <v>74</v>
      </c>
      <c r="E46" s="156" t="s">
        <v>525</v>
      </c>
      <c r="F46" s="156" t="s">
        <v>21</v>
      </c>
      <c r="G46" s="153">
        <v>44792</v>
      </c>
      <c r="H46" s="153">
        <v>45156</v>
      </c>
      <c r="I46" s="147" t="s">
        <v>73</v>
      </c>
      <c r="J46" s="148">
        <v>50000</v>
      </c>
      <c r="K46" s="149">
        <v>3.6499999999999998E-2</v>
      </c>
      <c r="L46" s="154"/>
      <c r="M46" s="144"/>
      <c r="N46" s="151">
        <v>44792</v>
      </c>
      <c r="O46" s="151" t="s">
        <v>401</v>
      </c>
      <c r="P46" s="145">
        <v>225</v>
      </c>
      <c r="Q46" s="145">
        <v>1125</v>
      </c>
    </row>
    <row r="47" spans="1:17" s="152" customFormat="1" ht="18" customHeight="1">
      <c r="A47" s="143">
        <v>45</v>
      </c>
      <c r="B47" s="143" t="s">
        <v>18</v>
      </c>
      <c r="C47" s="144" t="s">
        <v>71</v>
      </c>
      <c r="D47" s="145" t="s">
        <v>74</v>
      </c>
      <c r="E47" s="145" t="s">
        <v>526</v>
      </c>
      <c r="F47" s="145" t="s">
        <v>21</v>
      </c>
      <c r="G47" s="146">
        <v>44602</v>
      </c>
      <c r="H47" s="146">
        <v>44967</v>
      </c>
      <c r="I47" s="147" t="s">
        <v>73</v>
      </c>
      <c r="J47" s="148">
        <v>50000</v>
      </c>
      <c r="K47" s="149">
        <v>3.6999999999999998E-2</v>
      </c>
      <c r="L47" s="150">
        <v>44967</v>
      </c>
      <c r="M47" s="144" t="s">
        <v>399</v>
      </c>
      <c r="N47" s="151" t="s">
        <v>400</v>
      </c>
      <c r="O47" s="151">
        <v>44967</v>
      </c>
      <c r="P47" s="145">
        <v>316</v>
      </c>
      <c r="Q47" s="145">
        <v>1602</v>
      </c>
    </row>
    <row r="48" spans="1:17" s="152" customFormat="1" ht="18" customHeight="1">
      <c r="A48" s="143">
        <v>46</v>
      </c>
      <c r="B48" s="143" t="s">
        <v>18</v>
      </c>
      <c r="C48" s="144" t="s">
        <v>71</v>
      </c>
      <c r="D48" s="155" t="s">
        <v>74</v>
      </c>
      <c r="E48" s="156" t="s">
        <v>526</v>
      </c>
      <c r="F48" s="156" t="s">
        <v>21</v>
      </c>
      <c r="G48" s="153">
        <v>44987</v>
      </c>
      <c r="H48" s="153">
        <v>45352</v>
      </c>
      <c r="I48" s="147" t="s">
        <v>73</v>
      </c>
      <c r="J48" s="148">
        <v>50000</v>
      </c>
      <c r="K48" s="149">
        <v>3.6499999999999998E-2</v>
      </c>
      <c r="L48" s="154"/>
      <c r="M48" s="144"/>
      <c r="N48" s="151">
        <v>44987</v>
      </c>
      <c r="O48" s="151" t="s">
        <v>401</v>
      </c>
      <c r="P48" s="145">
        <v>30</v>
      </c>
      <c r="Q48" s="145">
        <v>150</v>
      </c>
    </row>
    <row r="49" spans="1:17" s="152" customFormat="1" ht="18" customHeight="1">
      <c r="A49" s="143">
        <v>47</v>
      </c>
      <c r="B49" s="143" t="s">
        <v>18</v>
      </c>
      <c r="C49" s="144" t="s">
        <v>71</v>
      </c>
      <c r="D49" s="145" t="s">
        <v>75</v>
      </c>
      <c r="E49" s="145" t="s">
        <v>527</v>
      </c>
      <c r="F49" s="145" t="s">
        <v>21</v>
      </c>
      <c r="G49" s="146">
        <v>44363</v>
      </c>
      <c r="H49" s="146">
        <v>44726</v>
      </c>
      <c r="I49" s="147" t="s">
        <v>73</v>
      </c>
      <c r="J49" s="148">
        <v>50000</v>
      </c>
      <c r="K49" s="149">
        <v>4.3499999999999997E-2</v>
      </c>
      <c r="L49" s="150">
        <v>44731</v>
      </c>
      <c r="M49" s="144" t="s">
        <v>402</v>
      </c>
      <c r="N49" s="151" t="s">
        <v>400</v>
      </c>
      <c r="O49" s="151">
        <v>44726</v>
      </c>
      <c r="P49" s="145">
        <v>75</v>
      </c>
      <c r="Q49" s="145">
        <v>447</v>
      </c>
    </row>
    <row r="50" spans="1:17" s="152" customFormat="1" ht="18" customHeight="1">
      <c r="A50" s="143">
        <v>48</v>
      </c>
      <c r="B50" s="143" t="s">
        <v>18</v>
      </c>
      <c r="C50" s="144" t="s">
        <v>71</v>
      </c>
      <c r="D50" s="145" t="s">
        <v>75</v>
      </c>
      <c r="E50" s="145" t="s">
        <v>527</v>
      </c>
      <c r="F50" s="145" t="s">
        <v>21</v>
      </c>
      <c r="G50" s="146">
        <v>44732</v>
      </c>
      <c r="H50" s="146">
        <v>45096</v>
      </c>
      <c r="I50" s="147" t="s">
        <v>73</v>
      </c>
      <c r="J50" s="148">
        <v>50000</v>
      </c>
      <c r="K50" s="149">
        <v>3.6999999999999998E-2</v>
      </c>
      <c r="L50" s="154"/>
      <c r="M50" s="144"/>
      <c r="N50" s="151">
        <v>44732</v>
      </c>
      <c r="O50" s="151" t="s">
        <v>401</v>
      </c>
      <c r="P50" s="145">
        <v>285</v>
      </c>
      <c r="Q50" s="145">
        <v>1445</v>
      </c>
    </row>
    <row r="51" spans="1:17" s="152" customFormat="1" ht="18" customHeight="1">
      <c r="A51" s="143">
        <v>49</v>
      </c>
      <c r="B51" s="143" t="s">
        <v>18</v>
      </c>
      <c r="C51" s="144" t="s">
        <v>71</v>
      </c>
      <c r="D51" s="157" t="s">
        <v>75</v>
      </c>
      <c r="E51" s="158" t="s">
        <v>528</v>
      </c>
      <c r="F51" s="145" t="s">
        <v>21</v>
      </c>
      <c r="G51" s="146">
        <v>44368</v>
      </c>
      <c r="H51" s="150">
        <v>44732</v>
      </c>
      <c r="I51" s="147" t="s">
        <v>73</v>
      </c>
      <c r="J51" s="148">
        <v>50000</v>
      </c>
      <c r="K51" s="149">
        <v>4.3499999999999997E-2</v>
      </c>
      <c r="L51" s="150">
        <v>44679</v>
      </c>
      <c r="M51" s="144" t="s">
        <v>399</v>
      </c>
      <c r="N51" s="151" t="s">
        <v>400</v>
      </c>
      <c r="O51" s="151">
        <v>44679</v>
      </c>
      <c r="P51" s="145">
        <v>28</v>
      </c>
      <c r="Q51" s="145">
        <v>167</v>
      </c>
    </row>
    <row r="52" spans="1:17" s="152" customFormat="1" ht="18" customHeight="1">
      <c r="A52" s="143">
        <v>50</v>
      </c>
      <c r="B52" s="143" t="s">
        <v>18</v>
      </c>
      <c r="C52" s="144" t="s">
        <v>71</v>
      </c>
      <c r="D52" s="157" t="s">
        <v>75</v>
      </c>
      <c r="E52" s="158" t="s">
        <v>528</v>
      </c>
      <c r="F52" s="145" t="s">
        <v>21</v>
      </c>
      <c r="G52" s="146">
        <v>44680</v>
      </c>
      <c r="H52" s="146">
        <v>45044</v>
      </c>
      <c r="I52" s="147" t="s">
        <v>73</v>
      </c>
      <c r="J52" s="148">
        <v>50000</v>
      </c>
      <c r="K52" s="149">
        <v>3.6999999999999998E-2</v>
      </c>
      <c r="L52" s="150">
        <v>45036</v>
      </c>
      <c r="M52" s="144"/>
      <c r="N52" s="151">
        <v>44680</v>
      </c>
      <c r="O52" s="151" t="s">
        <v>401</v>
      </c>
      <c r="P52" s="145">
        <v>337</v>
      </c>
      <c r="Q52" s="145">
        <v>1708</v>
      </c>
    </row>
    <row r="53" spans="1:17" s="152" customFormat="1" ht="18" customHeight="1">
      <c r="A53" s="143">
        <v>51</v>
      </c>
      <c r="B53" s="143" t="s">
        <v>18</v>
      </c>
      <c r="C53" s="144" t="s">
        <v>71</v>
      </c>
      <c r="D53" s="145" t="s">
        <v>75</v>
      </c>
      <c r="E53" s="145" t="s">
        <v>529</v>
      </c>
      <c r="F53" s="145" t="s">
        <v>21</v>
      </c>
      <c r="G53" s="146">
        <v>44445</v>
      </c>
      <c r="H53" s="146">
        <v>44809</v>
      </c>
      <c r="I53" s="147" t="s">
        <v>73</v>
      </c>
      <c r="J53" s="148">
        <v>50000</v>
      </c>
      <c r="K53" s="149">
        <v>3.85E-2</v>
      </c>
      <c r="L53" s="150">
        <v>44723</v>
      </c>
      <c r="M53" s="144" t="s">
        <v>399</v>
      </c>
      <c r="N53" s="151" t="s">
        <v>400</v>
      </c>
      <c r="O53" s="151">
        <v>44723</v>
      </c>
      <c r="P53" s="145">
        <v>72</v>
      </c>
      <c r="Q53" s="145">
        <v>380</v>
      </c>
    </row>
    <row r="54" spans="1:17" s="152" customFormat="1" ht="18" customHeight="1">
      <c r="A54" s="143">
        <v>52</v>
      </c>
      <c r="B54" s="143" t="s">
        <v>18</v>
      </c>
      <c r="C54" s="144" t="s">
        <v>71</v>
      </c>
      <c r="D54" s="145" t="s">
        <v>75</v>
      </c>
      <c r="E54" s="145" t="s">
        <v>529</v>
      </c>
      <c r="F54" s="145" t="s">
        <v>21</v>
      </c>
      <c r="G54" s="146">
        <v>44750</v>
      </c>
      <c r="H54" s="146">
        <v>45114</v>
      </c>
      <c r="I54" s="147" t="s">
        <v>73</v>
      </c>
      <c r="J54" s="148">
        <v>50000</v>
      </c>
      <c r="K54" s="149">
        <v>3.6958601458601401E-2</v>
      </c>
      <c r="L54" s="154"/>
      <c r="M54" s="144"/>
      <c r="N54" s="151">
        <v>44750</v>
      </c>
      <c r="O54" s="151" t="s">
        <v>401</v>
      </c>
      <c r="P54" s="145">
        <v>267</v>
      </c>
      <c r="Q54" s="145">
        <v>1352</v>
      </c>
    </row>
    <row r="55" spans="1:17" s="152" customFormat="1" ht="18" customHeight="1">
      <c r="A55" s="143">
        <v>53</v>
      </c>
      <c r="B55" s="143" t="s">
        <v>18</v>
      </c>
      <c r="C55" s="144" t="s">
        <v>71</v>
      </c>
      <c r="D55" s="145" t="s">
        <v>75</v>
      </c>
      <c r="E55" s="145" t="s">
        <v>530</v>
      </c>
      <c r="F55" s="145" t="s">
        <v>21</v>
      </c>
      <c r="G55" s="146">
        <v>44384</v>
      </c>
      <c r="H55" s="146">
        <v>44748</v>
      </c>
      <c r="I55" s="147" t="s">
        <v>73</v>
      </c>
      <c r="J55" s="148">
        <v>50000</v>
      </c>
      <c r="K55" s="149">
        <v>3.85E-2</v>
      </c>
      <c r="L55" s="150">
        <v>44748</v>
      </c>
      <c r="M55" s="144" t="s">
        <v>399</v>
      </c>
      <c r="N55" s="151" t="s">
        <v>400</v>
      </c>
      <c r="O55" s="151">
        <v>44748</v>
      </c>
      <c r="P55" s="145">
        <v>97</v>
      </c>
      <c r="Q55" s="145">
        <v>512</v>
      </c>
    </row>
    <row r="56" spans="1:17" s="152" customFormat="1" ht="18" customHeight="1">
      <c r="A56" s="143">
        <v>54</v>
      </c>
      <c r="B56" s="143" t="s">
        <v>18</v>
      </c>
      <c r="C56" s="144" t="s">
        <v>71</v>
      </c>
      <c r="D56" s="145" t="s">
        <v>75</v>
      </c>
      <c r="E56" s="145" t="s">
        <v>530</v>
      </c>
      <c r="F56" s="145" t="s">
        <v>21</v>
      </c>
      <c r="G56" s="146">
        <v>44767</v>
      </c>
      <c r="H56" s="146">
        <v>45131</v>
      </c>
      <c r="I56" s="147" t="s">
        <v>73</v>
      </c>
      <c r="J56" s="148">
        <v>50000</v>
      </c>
      <c r="K56" s="149">
        <v>3.6999999999999998E-2</v>
      </c>
      <c r="L56" s="154"/>
      <c r="M56" s="144"/>
      <c r="N56" s="151">
        <v>44767</v>
      </c>
      <c r="O56" s="151" t="s">
        <v>401</v>
      </c>
      <c r="P56" s="145">
        <v>250</v>
      </c>
      <c r="Q56" s="145">
        <v>1267</v>
      </c>
    </row>
    <row r="57" spans="1:17" s="152" customFormat="1" ht="18" customHeight="1">
      <c r="A57" s="143">
        <v>55</v>
      </c>
      <c r="B57" s="143" t="s">
        <v>18</v>
      </c>
      <c r="C57" s="144" t="s">
        <v>71</v>
      </c>
      <c r="D57" s="145" t="s">
        <v>75</v>
      </c>
      <c r="E57" s="145" t="s">
        <v>531</v>
      </c>
      <c r="F57" s="145" t="s">
        <v>21</v>
      </c>
      <c r="G57" s="146">
        <v>44333</v>
      </c>
      <c r="H57" s="146">
        <v>44698</v>
      </c>
      <c r="I57" s="147" t="s">
        <v>73</v>
      </c>
      <c r="J57" s="148">
        <v>50000</v>
      </c>
      <c r="K57" s="149">
        <v>4.3499999999999997E-2</v>
      </c>
      <c r="L57" s="150">
        <v>44574</v>
      </c>
      <c r="M57" s="144" t="s">
        <v>399</v>
      </c>
      <c r="N57" s="151" t="s">
        <v>400</v>
      </c>
      <c r="O57" s="151">
        <v>44574</v>
      </c>
      <c r="P57" s="145" t="s">
        <v>403</v>
      </c>
      <c r="Q57" s="145">
        <v>0</v>
      </c>
    </row>
    <row r="58" spans="1:17" s="152" customFormat="1" ht="18" customHeight="1">
      <c r="A58" s="143">
        <v>56</v>
      </c>
      <c r="B58" s="143" t="s">
        <v>18</v>
      </c>
      <c r="C58" s="144" t="s">
        <v>71</v>
      </c>
      <c r="D58" s="145" t="s">
        <v>75</v>
      </c>
      <c r="E58" s="145" t="s">
        <v>532</v>
      </c>
      <c r="F58" s="145" t="s">
        <v>21</v>
      </c>
      <c r="G58" s="146">
        <v>44463</v>
      </c>
      <c r="H58" s="146">
        <v>44827</v>
      </c>
      <c r="I58" s="147" t="s">
        <v>73</v>
      </c>
      <c r="J58" s="148">
        <v>50000</v>
      </c>
      <c r="K58" s="149">
        <v>3.85E-2</v>
      </c>
      <c r="L58" s="150">
        <v>44795</v>
      </c>
      <c r="M58" s="144" t="s">
        <v>399</v>
      </c>
      <c r="N58" s="151" t="s">
        <v>400</v>
      </c>
      <c r="O58" s="151">
        <v>44795</v>
      </c>
      <c r="P58" s="145">
        <v>144</v>
      </c>
      <c r="Q58" s="145">
        <v>759</v>
      </c>
    </row>
    <row r="59" spans="1:17" s="152" customFormat="1" ht="18" customHeight="1">
      <c r="A59" s="143">
        <v>57</v>
      </c>
      <c r="B59" s="143" t="s">
        <v>18</v>
      </c>
      <c r="C59" s="144" t="s">
        <v>71</v>
      </c>
      <c r="D59" s="145" t="s">
        <v>75</v>
      </c>
      <c r="E59" s="145" t="s">
        <v>532</v>
      </c>
      <c r="F59" s="145" t="s">
        <v>21</v>
      </c>
      <c r="G59" s="146">
        <v>44796</v>
      </c>
      <c r="H59" s="146">
        <v>45160</v>
      </c>
      <c r="I59" s="147" t="s">
        <v>73</v>
      </c>
      <c r="J59" s="148">
        <v>50000</v>
      </c>
      <c r="K59" s="149">
        <v>3.6499999999999998E-2</v>
      </c>
      <c r="L59" s="150">
        <v>44999</v>
      </c>
      <c r="M59" s="144"/>
      <c r="N59" s="151">
        <v>44796</v>
      </c>
      <c r="O59" s="151">
        <v>44999</v>
      </c>
      <c r="P59" s="145">
        <v>204</v>
      </c>
      <c r="Q59" s="145">
        <v>1020</v>
      </c>
    </row>
    <row r="60" spans="1:17" s="152" customFormat="1" ht="18" customHeight="1">
      <c r="A60" s="143">
        <v>58</v>
      </c>
      <c r="B60" s="143" t="s">
        <v>18</v>
      </c>
      <c r="C60" s="144" t="s">
        <v>71</v>
      </c>
      <c r="D60" s="145" t="s">
        <v>75</v>
      </c>
      <c r="E60" s="145" t="s">
        <v>533</v>
      </c>
      <c r="F60" s="145" t="s">
        <v>21</v>
      </c>
      <c r="G60" s="146">
        <v>44554</v>
      </c>
      <c r="H60" s="146">
        <v>44918</v>
      </c>
      <c r="I60" s="147" t="s">
        <v>73</v>
      </c>
      <c r="J60" s="148">
        <v>40000</v>
      </c>
      <c r="K60" s="149">
        <v>3.7999999999999999E-2</v>
      </c>
      <c r="L60" s="150">
        <v>44936</v>
      </c>
      <c r="M60" s="144" t="s">
        <v>402</v>
      </c>
      <c r="N60" s="151" t="s">
        <v>400</v>
      </c>
      <c r="O60" s="151">
        <v>44918</v>
      </c>
      <c r="P60" s="145">
        <v>267</v>
      </c>
      <c r="Q60" s="145">
        <v>1112</v>
      </c>
    </row>
    <row r="61" spans="1:17" s="152" customFormat="1" ht="18" customHeight="1">
      <c r="A61" s="143">
        <v>59</v>
      </c>
      <c r="B61" s="143" t="s">
        <v>18</v>
      </c>
      <c r="C61" s="144" t="s">
        <v>71</v>
      </c>
      <c r="D61" s="155" t="s">
        <v>75</v>
      </c>
      <c r="E61" s="156" t="s">
        <v>533</v>
      </c>
      <c r="F61" s="145" t="s">
        <v>21</v>
      </c>
      <c r="G61" s="153">
        <v>44971</v>
      </c>
      <c r="H61" s="153">
        <v>45335</v>
      </c>
      <c r="I61" s="147" t="s">
        <v>73</v>
      </c>
      <c r="J61" s="148">
        <v>40000</v>
      </c>
      <c r="K61" s="149">
        <v>3.6499999999999998E-2</v>
      </c>
      <c r="L61" s="154"/>
      <c r="M61" s="144"/>
      <c r="N61" s="151">
        <v>44971</v>
      </c>
      <c r="O61" s="151" t="s">
        <v>401</v>
      </c>
      <c r="P61" s="145">
        <v>46</v>
      </c>
      <c r="Q61" s="145">
        <v>184</v>
      </c>
    </row>
    <row r="62" spans="1:17" s="152" customFormat="1" ht="18" customHeight="1">
      <c r="A62" s="143">
        <v>60</v>
      </c>
      <c r="B62" s="143" t="s">
        <v>18</v>
      </c>
      <c r="C62" s="144" t="s">
        <v>71</v>
      </c>
      <c r="D62" s="145" t="s">
        <v>75</v>
      </c>
      <c r="E62" s="145" t="s">
        <v>534</v>
      </c>
      <c r="F62" s="145" t="s">
        <v>21</v>
      </c>
      <c r="G62" s="146">
        <v>44489</v>
      </c>
      <c r="H62" s="146">
        <v>44853</v>
      </c>
      <c r="I62" s="147" t="s">
        <v>73</v>
      </c>
      <c r="J62" s="148">
        <v>50000</v>
      </c>
      <c r="K62" s="149">
        <v>3.85E-2</v>
      </c>
      <c r="L62" s="150">
        <v>44853</v>
      </c>
      <c r="M62" s="144" t="s">
        <v>399</v>
      </c>
      <c r="N62" s="151" t="s">
        <v>400</v>
      </c>
      <c r="O62" s="151">
        <v>44853</v>
      </c>
      <c r="P62" s="145">
        <v>202</v>
      </c>
      <c r="Q62" s="145">
        <v>1065</v>
      </c>
    </row>
    <row r="63" spans="1:17" s="152" customFormat="1" ht="18" customHeight="1">
      <c r="A63" s="143">
        <v>61</v>
      </c>
      <c r="B63" s="143" t="s">
        <v>18</v>
      </c>
      <c r="C63" s="144" t="s">
        <v>71</v>
      </c>
      <c r="D63" s="145" t="s">
        <v>75</v>
      </c>
      <c r="E63" s="145" t="s">
        <v>534</v>
      </c>
      <c r="F63" s="145" t="s">
        <v>21</v>
      </c>
      <c r="G63" s="153">
        <v>44862</v>
      </c>
      <c r="H63" s="153">
        <v>45226</v>
      </c>
      <c r="I63" s="147" t="s">
        <v>73</v>
      </c>
      <c r="J63" s="148">
        <v>50000</v>
      </c>
      <c r="K63" s="149">
        <v>3.6499999999999998E-2</v>
      </c>
      <c r="L63" s="154"/>
      <c r="M63" s="144"/>
      <c r="N63" s="151">
        <v>44862</v>
      </c>
      <c r="O63" s="151" t="s">
        <v>401</v>
      </c>
      <c r="P63" s="145">
        <v>155</v>
      </c>
      <c r="Q63" s="145">
        <v>775</v>
      </c>
    </row>
    <row r="64" spans="1:17" s="152" customFormat="1" ht="18" customHeight="1">
      <c r="A64" s="143">
        <v>62</v>
      </c>
      <c r="B64" s="143" t="s">
        <v>18</v>
      </c>
      <c r="C64" s="144" t="s">
        <v>71</v>
      </c>
      <c r="D64" s="145" t="s">
        <v>75</v>
      </c>
      <c r="E64" s="145" t="s">
        <v>535</v>
      </c>
      <c r="F64" s="145" t="s">
        <v>21</v>
      </c>
      <c r="G64" s="146">
        <v>44488</v>
      </c>
      <c r="H64" s="146">
        <v>44853</v>
      </c>
      <c r="I64" s="147" t="s">
        <v>73</v>
      </c>
      <c r="J64" s="148">
        <v>50000</v>
      </c>
      <c r="K64" s="149">
        <v>3.85E-2</v>
      </c>
      <c r="L64" s="150">
        <v>44847</v>
      </c>
      <c r="M64" s="144" t="s">
        <v>399</v>
      </c>
      <c r="N64" s="151" t="s">
        <v>400</v>
      </c>
      <c r="O64" s="151">
        <v>44847</v>
      </c>
      <c r="P64" s="145">
        <v>196</v>
      </c>
      <c r="Q64" s="145">
        <v>1034</v>
      </c>
    </row>
    <row r="65" spans="1:17" s="152" customFormat="1" ht="18" customHeight="1">
      <c r="A65" s="143">
        <v>63</v>
      </c>
      <c r="B65" s="143" t="s">
        <v>18</v>
      </c>
      <c r="C65" s="144" t="s">
        <v>71</v>
      </c>
      <c r="D65" s="145" t="s">
        <v>75</v>
      </c>
      <c r="E65" s="145" t="s">
        <v>535</v>
      </c>
      <c r="F65" s="145" t="s">
        <v>21</v>
      </c>
      <c r="G65" s="153">
        <v>44851</v>
      </c>
      <c r="H65" s="153">
        <v>45215</v>
      </c>
      <c r="I65" s="147" t="s">
        <v>73</v>
      </c>
      <c r="J65" s="148">
        <v>50000</v>
      </c>
      <c r="K65" s="149">
        <v>3.6499999999999998E-2</v>
      </c>
      <c r="L65" s="154"/>
      <c r="M65" s="144"/>
      <c r="N65" s="151">
        <v>44851</v>
      </c>
      <c r="O65" s="151" t="s">
        <v>401</v>
      </c>
      <c r="P65" s="145">
        <v>166</v>
      </c>
      <c r="Q65" s="145">
        <v>830</v>
      </c>
    </row>
    <row r="66" spans="1:17" s="152" customFormat="1" ht="18" customHeight="1">
      <c r="A66" s="143">
        <v>64</v>
      </c>
      <c r="B66" s="143" t="s">
        <v>18</v>
      </c>
      <c r="C66" s="144" t="s">
        <v>71</v>
      </c>
      <c r="D66" s="145" t="s">
        <v>75</v>
      </c>
      <c r="E66" s="145" t="s">
        <v>536</v>
      </c>
      <c r="F66" s="145" t="s">
        <v>21</v>
      </c>
      <c r="G66" s="146">
        <v>44443</v>
      </c>
      <c r="H66" s="146">
        <v>44807</v>
      </c>
      <c r="I66" s="147" t="s">
        <v>73</v>
      </c>
      <c r="J66" s="148">
        <v>40000</v>
      </c>
      <c r="K66" s="149">
        <v>3.85E-2</v>
      </c>
      <c r="L66" s="150">
        <v>44775</v>
      </c>
      <c r="M66" s="144" t="s">
        <v>399</v>
      </c>
      <c r="N66" s="151" t="s">
        <v>400</v>
      </c>
      <c r="O66" s="151">
        <v>44775</v>
      </c>
      <c r="P66" s="145">
        <v>124</v>
      </c>
      <c r="Q66" s="145">
        <v>523</v>
      </c>
    </row>
    <row r="67" spans="1:17" s="152" customFormat="1" ht="18" customHeight="1">
      <c r="A67" s="143">
        <v>65</v>
      </c>
      <c r="B67" s="143" t="s">
        <v>18</v>
      </c>
      <c r="C67" s="144" t="s">
        <v>71</v>
      </c>
      <c r="D67" s="157" t="s">
        <v>75</v>
      </c>
      <c r="E67" s="158" t="s">
        <v>537</v>
      </c>
      <c r="F67" s="145" t="s">
        <v>21</v>
      </c>
      <c r="G67" s="150">
        <v>44463</v>
      </c>
      <c r="H67" s="150">
        <v>44827</v>
      </c>
      <c r="I67" s="147" t="s">
        <v>73</v>
      </c>
      <c r="J67" s="148">
        <v>50000</v>
      </c>
      <c r="K67" s="149">
        <v>3.85E-2</v>
      </c>
      <c r="L67" s="150">
        <v>44794</v>
      </c>
      <c r="M67" s="144" t="s">
        <v>399</v>
      </c>
      <c r="N67" s="151" t="s">
        <v>400</v>
      </c>
      <c r="O67" s="151">
        <v>44794</v>
      </c>
      <c r="P67" s="145">
        <v>143</v>
      </c>
      <c r="Q67" s="145">
        <v>754</v>
      </c>
    </row>
    <row r="68" spans="1:17" s="152" customFormat="1" ht="18" customHeight="1">
      <c r="A68" s="143">
        <v>66</v>
      </c>
      <c r="B68" s="143" t="s">
        <v>18</v>
      </c>
      <c r="C68" s="144" t="s">
        <v>71</v>
      </c>
      <c r="D68" s="155" t="s">
        <v>75</v>
      </c>
      <c r="E68" s="156" t="s">
        <v>537</v>
      </c>
      <c r="F68" s="145" t="s">
        <v>21</v>
      </c>
      <c r="G68" s="153">
        <v>44795</v>
      </c>
      <c r="H68" s="153">
        <v>45159</v>
      </c>
      <c r="I68" s="147" t="s">
        <v>73</v>
      </c>
      <c r="J68" s="148">
        <v>50000</v>
      </c>
      <c r="K68" s="149">
        <v>3.6499999999999998E-2</v>
      </c>
      <c r="L68" s="154"/>
      <c r="M68" s="144"/>
      <c r="N68" s="151">
        <v>44795</v>
      </c>
      <c r="O68" s="151" t="s">
        <v>401</v>
      </c>
      <c r="P68" s="145">
        <v>222</v>
      </c>
      <c r="Q68" s="145">
        <v>1110</v>
      </c>
    </row>
    <row r="69" spans="1:17" s="152" customFormat="1" ht="18" customHeight="1">
      <c r="A69" s="143">
        <v>67</v>
      </c>
      <c r="B69" s="143" t="s">
        <v>18</v>
      </c>
      <c r="C69" s="144" t="s">
        <v>71</v>
      </c>
      <c r="D69" s="145" t="s">
        <v>75</v>
      </c>
      <c r="E69" s="145" t="s">
        <v>538</v>
      </c>
      <c r="F69" s="145" t="s">
        <v>21</v>
      </c>
      <c r="G69" s="146">
        <v>44363</v>
      </c>
      <c r="H69" s="146">
        <v>44726</v>
      </c>
      <c r="I69" s="147" t="s">
        <v>73</v>
      </c>
      <c r="J69" s="148">
        <v>50000</v>
      </c>
      <c r="K69" s="149">
        <v>4.3499999999999997E-2</v>
      </c>
      <c r="L69" s="150">
        <v>44726</v>
      </c>
      <c r="M69" s="144" t="s">
        <v>399</v>
      </c>
      <c r="N69" s="151" t="s">
        <v>400</v>
      </c>
      <c r="O69" s="151">
        <v>44726</v>
      </c>
      <c r="P69" s="145">
        <v>75</v>
      </c>
      <c r="Q69" s="145">
        <v>447</v>
      </c>
    </row>
    <row r="70" spans="1:17" s="152" customFormat="1" ht="18" customHeight="1">
      <c r="A70" s="143">
        <v>68</v>
      </c>
      <c r="B70" s="143" t="s">
        <v>18</v>
      </c>
      <c r="C70" s="144" t="s">
        <v>71</v>
      </c>
      <c r="D70" s="145" t="s">
        <v>75</v>
      </c>
      <c r="E70" s="145" t="s">
        <v>538</v>
      </c>
      <c r="F70" s="145" t="s">
        <v>21</v>
      </c>
      <c r="G70" s="146">
        <v>44785</v>
      </c>
      <c r="H70" s="146">
        <v>45149</v>
      </c>
      <c r="I70" s="147" t="s">
        <v>73</v>
      </c>
      <c r="J70" s="148">
        <v>50000</v>
      </c>
      <c r="K70" s="149">
        <v>3.6999999999999998E-2</v>
      </c>
      <c r="L70" s="154"/>
      <c r="M70" s="144"/>
      <c r="N70" s="151">
        <v>44785</v>
      </c>
      <c r="O70" s="151" t="s">
        <v>401</v>
      </c>
      <c r="P70" s="145">
        <v>232</v>
      </c>
      <c r="Q70" s="145">
        <v>1176</v>
      </c>
    </row>
    <row r="71" spans="1:17" s="152" customFormat="1" ht="18" customHeight="1">
      <c r="A71" s="143">
        <v>69</v>
      </c>
      <c r="B71" s="143" t="s">
        <v>18</v>
      </c>
      <c r="C71" s="144" t="s">
        <v>71</v>
      </c>
      <c r="D71" s="145" t="s">
        <v>75</v>
      </c>
      <c r="E71" s="145" t="s">
        <v>539</v>
      </c>
      <c r="F71" s="145" t="s">
        <v>21</v>
      </c>
      <c r="G71" s="146">
        <v>44551</v>
      </c>
      <c r="H71" s="146">
        <v>44915</v>
      </c>
      <c r="I71" s="147" t="s">
        <v>73</v>
      </c>
      <c r="J71" s="148">
        <v>50000</v>
      </c>
      <c r="K71" s="149">
        <v>3.7999999999999999E-2</v>
      </c>
      <c r="L71" s="150">
        <v>44916</v>
      </c>
      <c r="M71" s="144" t="s">
        <v>402</v>
      </c>
      <c r="N71" s="151" t="s">
        <v>400</v>
      </c>
      <c r="O71" s="151">
        <v>44915</v>
      </c>
      <c r="P71" s="145">
        <v>264</v>
      </c>
      <c r="Q71" s="145">
        <v>1374</v>
      </c>
    </row>
    <row r="72" spans="1:17" s="152" customFormat="1" ht="27" customHeight="1">
      <c r="A72" s="143">
        <v>70</v>
      </c>
      <c r="B72" s="143" t="s">
        <v>18</v>
      </c>
      <c r="C72" s="144" t="s">
        <v>71</v>
      </c>
      <c r="D72" s="145" t="s">
        <v>75</v>
      </c>
      <c r="E72" s="145" t="s">
        <v>540</v>
      </c>
      <c r="F72" s="145" t="s">
        <v>21</v>
      </c>
      <c r="G72" s="146">
        <v>44352</v>
      </c>
      <c r="H72" s="146">
        <v>44717</v>
      </c>
      <c r="I72" s="147" t="s">
        <v>73</v>
      </c>
      <c r="J72" s="148">
        <v>50000</v>
      </c>
      <c r="K72" s="149">
        <v>4.3499999999999997E-2</v>
      </c>
      <c r="L72" s="159" t="s">
        <v>76</v>
      </c>
      <c r="M72" s="160">
        <v>44756</v>
      </c>
      <c r="N72" s="151">
        <v>44642</v>
      </c>
      <c r="O72" s="151">
        <v>44717</v>
      </c>
      <c r="P72" s="145">
        <v>76</v>
      </c>
      <c r="Q72" s="145">
        <v>453</v>
      </c>
    </row>
    <row r="73" spans="1:17" s="152" customFormat="1" ht="18" customHeight="1">
      <c r="A73" s="143">
        <v>71</v>
      </c>
      <c r="B73" s="143" t="s">
        <v>18</v>
      </c>
      <c r="C73" s="144" t="s">
        <v>71</v>
      </c>
      <c r="D73" s="155" t="s">
        <v>75</v>
      </c>
      <c r="E73" s="156" t="s">
        <v>540</v>
      </c>
      <c r="F73" s="156" t="s">
        <v>21</v>
      </c>
      <c r="G73" s="153">
        <v>44785</v>
      </c>
      <c r="H73" s="153">
        <v>45149</v>
      </c>
      <c r="I73" s="147" t="s">
        <v>73</v>
      </c>
      <c r="J73" s="148">
        <v>50000</v>
      </c>
      <c r="K73" s="149">
        <v>3.6999999999999998E-2</v>
      </c>
      <c r="L73" s="154"/>
      <c r="M73" s="144"/>
      <c r="N73" s="151">
        <v>44785</v>
      </c>
      <c r="O73" s="151" t="s">
        <v>401</v>
      </c>
      <c r="P73" s="145">
        <v>232</v>
      </c>
      <c r="Q73" s="145">
        <v>1176</v>
      </c>
    </row>
    <row r="74" spans="1:17" s="152" customFormat="1" ht="18" customHeight="1">
      <c r="A74" s="143">
        <v>72</v>
      </c>
      <c r="B74" s="143" t="s">
        <v>18</v>
      </c>
      <c r="C74" s="144" t="s">
        <v>71</v>
      </c>
      <c r="D74" s="145" t="s">
        <v>75</v>
      </c>
      <c r="E74" s="145" t="s">
        <v>541</v>
      </c>
      <c r="F74" s="145" t="s">
        <v>21</v>
      </c>
      <c r="G74" s="146">
        <v>44515</v>
      </c>
      <c r="H74" s="146">
        <v>44879</v>
      </c>
      <c r="I74" s="147" t="s">
        <v>73</v>
      </c>
      <c r="J74" s="148">
        <v>50000</v>
      </c>
      <c r="K74" s="149">
        <v>3.85E-2</v>
      </c>
      <c r="L74" s="150">
        <v>44964</v>
      </c>
      <c r="M74" s="144" t="s">
        <v>402</v>
      </c>
      <c r="N74" s="151" t="s">
        <v>400</v>
      </c>
      <c r="O74" s="151">
        <v>44879</v>
      </c>
      <c r="P74" s="145">
        <v>228</v>
      </c>
      <c r="Q74" s="145">
        <v>1202</v>
      </c>
    </row>
    <row r="75" spans="1:17" s="152" customFormat="1" ht="18" customHeight="1">
      <c r="A75" s="143">
        <v>73</v>
      </c>
      <c r="B75" s="143" t="s">
        <v>18</v>
      </c>
      <c r="C75" s="144" t="s">
        <v>71</v>
      </c>
      <c r="D75" s="155" t="s">
        <v>75</v>
      </c>
      <c r="E75" s="156" t="s">
        <v>541</v>
      </c>
      <c r="F75" s="156" t="s">
        <v>30</v>
      </c>
      <c r="G75" s="153">
        <v>44965</v>
      </c>
      <c r="H75" s="153">
        <v>45329</v>
      </c>
      <c r="I75" s="147" t="s">
        <v>73</v>
      </c>
      <c r="J75" s="148">
        <v>50000</v>
      </c>
      <c r="K75" s="149">
        <v>3.6499999999999998E-2</v>
      </c>
      <c r="L75" s="154"/>
      <c r="M75" s="144"/>
      <c r="N75" s="151">
        <v>44965</v>
      </c>
      <c r="O75" s="151" t="s">
        <v>401</v>
      </c>
      <c r="P75" s="145">
        <v>52</v>
      </c>
      <c r="Q75" s="145">
        <v>260</v>
      </c>
    </row>
    <row r="76" spans="1:17" s="152" customFormat="1" ht="18" customHeight="1">
      <c r="A76" s="143">
        <v>74</v>
      </c>
      <c r="B76" s="143" t="s">
        <v>18</v>
      </c>
      <c r="C76" s="144" t="s">
        <v>71</v>
      </c>
      <c r="D76" s="145" t="s">
        <v>75</v>
      </c>
      <c r="E76" s="145" t="s">
        <v>542</v>
      </c>
      <c r="F76" s="145" t="s">
        <v>21</v>
      </c>
      <c r="G76" s="146">
        <v>44336</v>
      </c>
      <c r="H76" s="146">
        <v>44699</v>
      </c>
      <c r="I76" s="147" t="s">
        <v>73</v>
      </c>
      <c r="J76" s="148">
        <v>50000</v>
      </c>
      <c r="K76" s="149">
        <v>4.3499999999999997E-2</v>
      </c>
      <c r="L76" s="150">
        <v>44710</v>
      </c>
      <c r="M76" s="144" t="s">
        <v>402</v>
      </c>
      <c r="N76" s="151" t="s">
        <v>400</v>
      </c>
      <c r="O76" s="151">
        <v>44699</v>
      </c>
      <c r="P76" s="145">
        <v>48</v>
      </c>
      <c r="Q76" s="145">
        <v>286</v>
      </c>
    </row>
    <row r="77" spans="1:17" s="152" customFormat="1" ht="18" customHeight="1">
      <c r="A77" s="143">
        <v>75</v>
      </c>
      <c r="B77" s="143" t="s">
        <v>18</v>
      </c>
      <c r="C77" s="144" t="s">
        <v>71</v>
      </c>
      <c r="D77" s="145" t="s">
        <v>75</v>
      </c>
      <c r="E77" s="145" t="s">
        <v>542</v>
      </c>
      <c r="F77" s="145" t="s">
        <v>21</v>
      </c>
      <c r="G77" s="146">
        <v>44711</v>
      </c>
      <c r="H77" s="146">
        <v>45075</v>
      </c>
      <c r="I77" s="147" t="s">
        <v>73</v>
      </c>
      <c r="J77" s="148">
        <v>50000</v>
      </c>
      <c r="K77" s="149">
        <v>3.6999999999999998E-2</v>
      </c>
      <c r="L77" s="146">
        <v>45075</v>
      </c>
      <c r="M77" s="144"/>
      <c r="N77" s="151">
        <v>44711</v>
      </c>
      <c r="O77" s="151" t="s">
        <v>401</v>
      </c>
      <c r="P77" s="145">
        <v>306</v>
      </c>
      <c r="Q77" s="145">
        <v>1551</v>
      </c>
    </row>
    <row r="78" spans="1:17" s="152" customFormat="1" ht="18" customHeight="1">
      <c r="A78" s="143">
        <v>76</v>
      </c>
      <c r="B78" s="143" t="s">
        <v>18</v>
      </c>
      <c r="C78" s="144" t="s">
        <v>71</v>
      </c>
      <c r="D78" s="145" t="s">
        <v>75</v>
      </c>
      <c r="E78" s="145" t="s">
        <v>543</v>
      </c>
      <c r="F78" s="145" t="s">
        <v>21</v>
      </c>
      <c r="G78" s="146">
        <v>44343</v>
      </c>
      <c r="H78" s="146">
        <v>44707</v>
      </c>
      <c r="I78" s="147" t="s">
        <v>73</v>
      </c>
      <c r="J78" s="148">
        <v>50000</v>
      </c>
      <c r="K78" s="149">
        <v>4.3499999999999997E-2</v>
      </c>
      <c r="L78" s="150">
        <v>44696</v>
      </c>
      <c r="M78" s="144" t="s">
        <v>399</v>
      </c>
      <c r="N78" s="151" t="s">
        <v>400</v>
      </c>
      <c r="O78" s="151">
        <v>44696</v>
      </c>
      <c r="P78" s="145">
        <v>45</v>
      </c>
      <c r="Q78" s="145">
        <v>268</v>
      </c>
    </row>
    <row r="79" spans="1:17" s="152" customFormat="1" ht="18" customHeight="1">
      <c r="A79" s="143">
        <v>77</v>
      </c>
      <c r="B79" s="143" t="s">
        <v>18</v>
      </c>
      <c r="C79" s="144" t="s">
        <v>71</v>
      </c>
      <c r="D79" s="145" t="s">
        <v>75</v>
      </c>
      <c r="E79" s="145" t="s">
        <v>543</v>
      </c>
      <c r="F79" s="145" t="s">
        <v>21</v>
      </c>
      <c r="G79" s="146">
        <v>44713</v>
      </c>
      <c r="H79" s="146">
        <v>45077</v>
      </c>
      <c r="I79" s="147" t="s">
        <v>73</v>
      </c>
      <c r="J79" s="148">
        <v>50000</v>
      </c>
      <c r="K79" s="149">
        <v>3.6999999999999998E-2</v>
      </c>
      <c r="L79" s="146">
        <v>45077</v>
      </c>
      <c r="M79" s="144"/>
      <c r="N79" s="151">
        <v>44713</v>
      </c>
      <c r="O79" s="151" t="s">
        <v>401</v>
      </c>
      <c r="P79" s="145">
        <v>304</v>
      </c>
      <c r="Q79" s="145">
        <v>1541</v>
      </c>
    </row>
    <row r="80" spans="1:17" s="152" customFormat="1" ht="18" customHeight="1">
      <c r="A80" s="143">
        <v>78</v>
      </c>
      <c r="B80" s="143" t="s">
        <v>18</v>
      </c>
      <c r="C80" s="144" t="s">
        <v>71</v>
      </c>
      <c r="D80" s="145" t="s">
        <v>75</v>
      </c>
      <c r="E80" s="145" t="s">
        <v>544</v>
      </c>
      <c r="F80" s="145" t="s">
        <v>21</v>
      </c>
      <c r="G80" s="146">
        <v>44298</v>
      </c>
      <c r="H80" s="146">
        <v>44661</v>
      </c>
      <c r="I80" s="147" t="s">
        <v>73</v>
      </c>
      <c r="J80" s="148">
        <v>50000</v>
      </c>
      <c r="K80" s="149">
        <v>4.3499999999999997E-2</v>
      </c>
      <c r="L80" s="150">
        <v>44661</v>
      </c>
      <c r="M80" s="144" t="s">
        <v>399</v>
      </c>
      <c r="N80" s="151" t="s">
        <v>400</v>
      </c>
      <c r="O80" s="151">
        <v>44661</v>
      </c>
      <c r="P80" s="145">
        <v>10</v>
      </c>
      <c r="Q80" s="145">
        <v>60</v>
      </c>
    </row>
    <row r="81" spans="1:17" s="152" customFormat="1" ht="18" customHeight="1">
      <c r="A81" s="143">
        <v>79</v>
      </c>
      <c r="B81" s="143" t="s">
        <v>18</v>
      </c>
      <c r="C81" s="144" t="s">
        <v>71</v>
      </c>
      <c r="D81" s="145" t="s">
        <v>75</v>
      </c>
      <c r="E81" s="145" t="s">
        <v>544</v>
      </c>
      <c r="F81" s="145" t="s">
        <v>21</v>
      </c>
      <c r="G81" s="146">
        <v>44676</v>
      </c>
      <c r="H81" s="146">
        <v>45040</v>
      </c>
      <c r="I81" s="147" t="s">
        <v>73</v>
      </c>
      <c r="J81" s="148">
        <v>50000</v>
      </c>
      <c r="K81" s="149">
        <v>3.6999999999999998E-2</v>
      </c>
      <c r="L81" s="150">
        <v>45040</v>
      </c>
      <c r="M81" s="144"/>
      <c r="N81" s="151">
        <v>44676</v>
      </c>
      <c r="O81" s="151" t="s">
        <v>401</v>
      </c>
      <c r="P81" s="145">
        <v>341</v>
      </c>
      <c r="Q81" s="145">
        <v>1728</v>
      </c>
    </row>
    <row r="82" spans="1:17" s="152" customFormat="1" ht="18" customHeight="1">
      <c r="A82" s="143">
        <v>80</v>
      </c>
      <c r="B82" s="143" t="s">
        <v>18</v>
      </c>
      <c r="C82" s="144" t="s">
        <v>71</v>
      </c>
      <c r="D82" s="145" t="s">
        <v>75</v>
      </c>
      <c r="E82" s="145" t="s">
        <v>545</v>
      </c>
      <c r="F82" s="145" t="s">
        <v>30</v>
      </c>
      <c r="G82" s="146">
        <v>44298</v>
      </c>
      <c r="H82" s="146">
        <v>44661</v>
      </c>
      <c r="I82" s="147" t="s">
        <v>73</v>
      </c>
      <c r="J82" s="148">
        <v>50000</v>
      </c>
      <c r="K82" s="149">
        <v>4.3499999999999997E-2</v>
      </c>
      <c r="L82" s="150">
        <v>44686</v>
      </c>
      <c r="M82" s="144" t="s">
        <v>402</v>
      </c>
      <c r="N82" s="151" t="s">
        <v>400</v>
      </c>
      <c r="O82" s="151">
        <v>44661</v>
      </c>
      <c r="P82" s="145">
        <v>10</v>
      </c>
      <c r="Q82" s="145">
        <v>60</v>
      </c>
    </row>
    <row r="83" spans="1:17" s="152" customFormat="1" ht="18" customHeight="1">
      <c r="A83" s="143">
        <v>81</v>
      </c>
      <c r="B83" s="143" t="s">
        <v>18</v>
      </c>
      <c r="C83" s="144" t="s">
        <v>71</v>
      </c>
      <c r="D83" s="145" t="s">
        <v>75</v>
      </c>
      <c r="E83" s="145" t="s">
        <v>545</v>
      </c>
      <c r="F83" s="145" t="s">
        <v>30</v>
      </c>
      <c r="G83" s="146">
        <v>44702</v>
      </c>
      <c r="H83" s="146">
        <v>45066</v>
      </c>
      <c r="I83" s="147" t="s">
        <v>73</v>
      </c>
      <c r="J83" s="148">
        <v>50000</v>
      </c>
      <c r="K83" s="149">
        <v>3.6999999999999998E-2</v>
      </c>
      <c r="L83" s="150">
        <v>45034</v>
      </c>
      <c r="M83" s="144"/>
      <c r="N83" s="151">
        <v>44702</v>
      </c>
      <c r="O83" s="151" t="s">
        <v>401</v>
      </c>
      <c r="P83" s="145">
        <v>315</v>
      </c>
      <c r="Q83" s="145">
        <v>1597</v>
      </c>
    </row>
    <row r="84" spans="1:17" s="152" customFormat="1" ht="18" customHeight="1">
      <c r="A84" s="143">
        <v>82</v>
      </c>
      <c r="B84" s="143" t="s">
        <v>18</v>
      </c>
      <c r="C84" s="144" t="s">
        <v>71</v>
      </c>
      <c r="D84" s="145" t="s">
        <v>75</v>
      </c>
      <c r="E84" s="145" t="s">
        <v>546</v>
      </c>
      <c r="F84" s="145" t="s">
        <v>21</v>
      </c>
      <c r="G84" s="146">
        <v>44531</v>
      </c>
      <c r="H84" s="146">
        <v>44895</v>
      </c>
      <c r="I84" s="147" t="s">
        <v>73</v>
      </c>
      <c r="J84" s="148">
        <v>50000</v>
      </c>
      <c r="K84" s="149">
        <v>3.85E-2</v>
      </c>
      <c r="L84" s="150">
        <v>44909</v>
      </c>
      <c r="M84" s="144" t="s">
        <v>402</v>
      </c>
      <c r="N84" s="151" t="s">
        <v>400</v>
      </c>
      <c r="O84" s="151">
        <v>44895</v>
      </c>
      <c r="P84" s="145">
        <v>244</v>
      </c>
      <c r="Q84" s="145">
        <v>1287</v>
      </c>
    </row>
    <row r="85" spans="1:17" s="152" customFormat="1" ht="18" customHeight="1">
      <c r="A85" s="143">
        <v>83</v>
      </c>
      <c r="B85" s="143" t="s">
        <v>18</v>
      </c>
      <c r="C85" s="144" t="s">
        <v>71</v>
      </c>
      <c r="D85" s="155" t="s">
        <v>75</v>
      </c>
      <c r="E85" s="156" t="s">
        <v>546</v>
      </c>
      <c r="F85" s="156" t="s">
        <v>21</v>
      </c>
      <c r="G85" s="153">
        <v>44936</v>
      </c>
      <c r="H85" s="153">
        <v>45301</v>
      </c>
      <c r="I85" s="147" t="s">
        <v>73</v>
      </c>
      <c r="J85" s="148">
        <v>50000</v>
      </c>
      <c r="K85" s="149">
        <v>3.6499999999999998E-2</v>
      </c>
      <c r="L85" s="154"/>
      <c r="M85" s="144"/>
      <c r="N85" s="151">
        <v>44936</v>
      </c>
      <c r="O85" s="151" t="s">
        <v>401</v>
      </c>
      <c r="P85" s="145">
        <v>81</v>
      </c>
      <c r="Q85" s="145">
        <v>405</v>
      </c>
    </row>
    <row r="86" spans="1:17" s="152" customFormat="1" ht="18" customHeight="1">
      <c r="A86" s="143">
        <v>84</v>
      </c>
      <c r="B86" s="143" t="s">
        <v>18</v>
      </c>
      <c r="C86" s="144" t="s">
        <v>71</v>
      </c>
      <c r="D86" s="145" t="s">
        <v>75</v>
      </c>
      <c r="E86" s="145" t="s">
        <v>547</v>
      </c>
      <c r="F86" s="145" t="s">
        <v>21</v>
      </c>
      <c r="G86" s="146">
        <v>44576</v>
      </c>
      <c r="H86" s="146">
        <v>44940</v>
      </c>
      <c r="I86" s="147" t="s">
        <v>73</v>
      </c>
      <c r="J86" s="148">
        <v>50000</v>
      </c>
      <c r="K86" s="149">
        <v>3.7999999999999999E-2</v>
      </c>
      <c r="L86" s="150">
        <v>44941</v>
      </c>
      <c r="M86" s="144" t="s">
        <v>402</v>
      </c>
      <c r="N86" s="151" t="s">
        <v>400</v>
      </c>
      <c r="O86" s="151">
        <v>44940</v>
      </c>
      <c r="P86" s="145">
        <v>289</v>
      </c>
      <c r="Q86" s="145">
        <v>1504</v>
      </c>
    </row>
    <row r="87" spans="1:17" s="152" customFormat="1" ht="18" customHeight="1">
      <c r="A87" s="143">
        <v>85</v>
      </c>
      <c r="B87" s="143" t="s">
        <v>18</v>
      </c>
      <c r="C87" s="144" t="s">
        <v>71</v>
      </c>
      <c r="D87" s="155" t="s">
        <v>75</v>
      </c>
      <c r="E87" s="156" t="s">
        <v>547</v>
      </c>
      <c r="F87" s="145" t="s">
        <v>21</v>
      </c>
      <c r="G87" s="153">
        <v>44946</v>
      </c>
      <c r="H87" s="153">
        <v>45311</v>
      </c>
      <c r="I87" s="147" t="s">
        <v>73</v>
      </c>
      <c r="J87" s="148">
        <v>50000</v>
      </c>
      <c r="K87" s="149">
        <v>3.6499999999999998E-2</v>
      </c>
      <c r="L87" s="154"/>
      <c r="M87" s="144"/>
      <c r="N87" s="151">
        <v>44946</v>
      </c>
      <c r="O87" s="151" t="s">
        <v>401</v>
      </c>
      <c r="P87" s="145">
        <v>71</v>
      </c>
      <c r="Q87" s="145">
        <v>355</v>
      </c>
    </row>
    <row r="88" spans="1:17" s="152" customFormat="1" ht="18" customHeight="1">
      <c r="A88" s="143">
        <v>86</v>
      </c>
      <c r="B88" s="143" t="s">
        <v>18</v>
      </c>
      <c r="C88" s="144" t="s">
        <v>71</v>
      </c>
      <c r="D88" s="145" t="s">
        <v>75</v>
      </c>
      <c r="E88" s="145" t="s">
        <v>548</v>
      </c>
      <c r="F88" s="145" t="s">
        <v>21</v>
      </c>
      <c r="G88" s="146">
        <v>44337</v>
      </c>
      <c r="H88" s="146">
        <v>44700</v>
      </c>
      <c r="I88" s="147" t="s">
        <v>73</v>
      </c>
      <c r="J88" s="148">
        <v>50000</v>
      </c>
      <c r="K88" s="149">
        <v>4.3499999999999997E-2</v>
      </c>
      <c r="L88" s="150">
        <v>44713</v>
      </c>
      <c r="M88" s="144" t="s">
        <v>402</v>
      </c>
      <c r="N88" s="151" t="s">
        <v>400</v>
      </c>
      <c r="O88" s="151">
        <v>44700</v>
      </c>
      <c r="P88" s="145">
        <v>49</v>
      </c>
      <c r="Q88" s="145">
        <v>292</v>
      </c>
    </row>
    <row r="89" spans="1:17" s="152" customFormat="1" ht="18" customHeight="1">
      <c r="A89" s="143">
        <v>87</v>
      </c>
      <c r="B89" s="143" t="s">
        <v>18</v>
      </c>
      <c r="C89" s="144" t="s">
        <v>71</v>
      </c>
      <c r="D89" s="145" t="s">
        <v>75</v>
      </c>
      <c r="E89" s="145" t="s">
        <v>548</v>
      </c>
      <c r="F89" s="145" t="s">
        <v>21</v>
      </c>
      <c r="G89" s="146">
        <v>44714</v>
      </c>
      <c r="H89" s="146">
        <v>45078</v>
      </c>
      <c r="I89" s="147" t="s">
        <v>73</v>
      </c>
      <c r="J89" s="148">
        <v>50000</v>
      </c>
      <c r="K89" s="149">
        <v>3.6999999999999998E-2</v>
      </c>
      <c r="L89" s="154"/>
      <c r="M89" s="144"/>
      <c r="N89" s="151">
        <v>44714</v>
      </c>
      <c r="O89" s="151" t="s">
        <v>401</v>
      </c>
      <c r="P89" s="145">
        <v>303</v>
      </c>
      <c r="Q89" s="145">
        <v>1536</v>
      </c>
    </row>
    <row r="90" spans="1:17" s="152" customFormat="1" ht="18" customHeight="1">
      <c r="A90" s="143">
        <v>88</v>
      </c>
      <c r="B90" s="143" t="s">
        <v>18</v>
      </c>
      <c r="C90" s="144" t="s">
        <v>71</v>
      </c>
      <c r="D90" s="155" t="s">
        <v>75</v>
      </c>
      <c r="E90" s="156" t="s">
        <v>549</v>
      </c>
      <c r="F90" s="145" t="s">
        <v>21</v>
      </c>
      <c r="G90" s="161">
        <v>44729</v>
      </c>
      <c r="H90" s="161">
        <v>45093</v>
      </c>
      <c r="I90" s="147" t="s">
        <v>73</v>
      </c>
      <c r="J90" s="148">
        <v>50000</v>
      </c>
      <c r="K90" s="149">
        <v>3.6999999999999998E-2</v>
      </c>
      <c r="L90" s="154"/>
      <c r="M90" s="144"/>
      <c r="N90" s="151">
        <v>44729</v>
      </c>
      <c r="O90" s="151" t="s">
        <v>401</v>
      </c>
      <c r="P90" s="145">
        <v>288</v>
      </c>
      <c r="Q90" s="145">
        <v>1460</v>
      </c>
    </row>
    <row r="91" spans="1:17" s="152" customFormat="1" ht="18" customHeight="1">
      <c r="A91" s="143">
        <v>89</v>
      </c>
      <c r="B91" s="143" t="s">
        <v>18</v>
      </c>
      <c r="C91" s="144" t="s">
        <v>71</v>
      </c>
      <c r="D91" s="145" t="s">
        <v>75</v>
      </c>
      <c r="E91" s="145" t="s">
        <v>550</v>
      </c>
      <c r="F91" s="145" t="s">
        <v>30</v>
      </c>
      <c r="G91" s="146">
        <v>44433</v>
      </c>
      <c r="H91" s="146">
        <v>44797</v>
      </c>
      <c r="I91" s="147" t="s">
        <v>73</v>
      </c>
      <c r="J91" s="148">
        <v>50000</v>
      </c>
      <c r="K91" s="149">
        <v>3.85E-2</v>
      </c>
      <c r="L91" s="150">
        <v>44797</v>
      </c>
      <c r="M91" s="144" t="s">
        <v>399</v>
      </c>
      <c r="N91" s="151" t="s">
        <v>400</v>
      </c>
      <c r="O91" s="151">
        <v>44797</v>
      </c>
      <c r="P91" s="145">
        <v>146</v>
      </c>
      <c r="Q91" s="145">
        <v>770</v>
      </c>
    </row>
    <row r="92" spans="1:17" s="152" customFormat="1" ht="18" customHeight="1">
      <c r="A92" s="143">
        <v>90</v>
      </c>
      <c r="B92" s="143" t="s">
        <v>18</v>
      </c>
      <c r="C92" s="144" t="s">
        <v>71</v>
      </c>
      <c r="D92" s="155" t="s">
        <v>75</v>
      </c>
      <c r="E92" s="156" t="s">
        <v>550</v>
      </c>
      <c r="F92" s="156" t="s">
        <v>21</v>
      </c>
      <c r="G92" s="153">
        <v>44798</v>
      </c>
      <c r="H92" s="153">
        <v>45162</v>
      </c>
      <c r="I92" s="147" t="s">
        <v>73</v>
      </c>
      <c r="J92" s="148">
        <v>50000</v>
      </c>
      <c r="K92" s="149">
        <v>3.6499999999999998E-2</v>
      </c>
      <c r="L92" s="154"/>
      <c r="M92" s="144"/>
      <c r="N92" s="151">
        <v>44798</v>
      </c>
      <c r="O92" s="151" t="s">
        <v>401</v>
      </c>
      <c r="P92" s="145">
        <v>219</v>
      </c>
      <c r="Q92" s="145">
        <v>1095</v>
      </c>
    </row>
    <row r="93" spans="1:17" s="152" customFormat="1" ht="18" customHeight="1">
      <c r="A93" s="143">
        <v>91</v>
      </c>
      <c r="B93" s="143" t="s">
        <v>18</v>
      </c>
      <c r="C93" s="144" t="s">
        <v>71</v>
      </c>
      <c r="D93" s="145" t="s">
        <v>75</v>
      </c>
      <c r="E93" s="145" t="s">
        <v>551</v>
      </c>
      <c r="F93" s="145" t="s">
        <v>21</v>
      </c>
      <c r="G93" s="146">
        <v>44357</v>
      </c>
      <c r="H93" s="146">
        <v>44721</v>
      </c>
      <c r="I93" s="147" t="s">
        <v>73</v>
      </c>
      <c r="J93" s="148">
        <v>50000</v>
      </c>
      <c r="K93" s="149">
        <v>4.3499999999999997E-2</v>
      </c>
      <c r="L93" s="150">
        <v>44706</v>
      </c>
      <c r="M93" s="144" t="s">
        <v>399</v>
      </c>
      <c r="N93" s="151" t="s">
        <v>400</v>
      </c>
      <c r="O93" s="151">
        <v>44706</v>
      </c>
      <c r="P93" s="145">
        <v>55</v>
      </c>
      <c r="Q93" s="145">
        <v>328</v>
      </c>
    </row>
    <row r="94" spans="1:17" s="152" customFormat="1" ht="18" customHeight="1">
      <c r="A94" s="143">
        <v>92</v>
      </c>
      <c r="B94" s="143" t="s">
        <v>18</v>
      </c>
      <c r="C94" s="144" t="s">
        <v>71</v>
      </c>
      <c r="D94" s="145" t="s">
        <v>75</v>
      </c>
      <c r="E94" s="145" t="s">
        <v>551</v>
      </c>
      <c r="F94" s="145" t="s">
        <v>21</v>
      </c>
      <c r="G94" s="146">
        <v>44711</v>
      </c>
      <c r="H94" s="146">
        <v>45075</v>
      </c>
      <c r="I94" s="147" t="s">
        <v>73</v>
      </c>
      <c r="J94" s="148">
        <v>50000</v>
      </c>
      <c r="K94" s="149">
        <v>3.6999999999999998E-2</v>
      </c>
      <c r="L94" s="146">
        <v>45071</v>
      </c>
      <c r="M94" s="144"/>
      <c r="N94" s="151">
        <v>44711</v>
      </c>
      <c r="O94" s="151" t="s">
        <v>401</v>
      </c>
      <c r="P94" s="145">
        <v>306</v>
      </c>
      <c r="Q94" s="145">
        <v>1551</v>
      </c>
    </row>
    <row r="95" spans="1:17" s="152" customFormat="1" ht="18" customHeight="1">
      <c r="A95" s="143">
        <v>93</v>
      </c>
      <c r="B95" s="143" t="s">
        <v>18</v>
      </c>
      <c r="C95" s="144" t="s">
        <v>71</v>
      </c>
      <c r="D95" s="145" t="s">
        <v>75</v>
      </c>
      <c r="E95" s="145" t="s">
        <v>552</v>
      </c>
      <c r="F95" s="145" t="s">
        <v>21</v>
      </c>
      <c r="G95" s="146">
        <v>44303</v>
      </c>
      <c r="H95" s="146">
        <v>44666</v>
      </c>
      <c r="I95" s="147" t="s">
        <v>73</v>
      </c>
      <c r="J95" s="148">
        <v>50000</v>
      </c>
      <c r="K95" s="149">
        <v>4.3499999999999997E-2</v>
      </c>
      <c r="L95" s="150">
        <v>44667</v>
      </c>
      <c r="M95" s="144" t="s">
        <v>402</v>
      </c>
      <c r="N95" s="151" t="s">
        <v>400</v>
      </c>
      <c r="O95" s="151">
        <v>44666</v>
      </c>
      <c r="P95" s="145">
        <v>15</v>
      </c>
      <c r="Q95" s="145">
        <v>89</v>
      </c>
    </row>
    <row r="96" spans="1:17" s="152" customFormat="1" ht="18" customHeight="1">
      <c r="A96" s="143">
        <v>94</v>
      </c>
      <c r="B96" s="143" t="s">
        <v>18</v>
      </c>
      <c r="C96" s="144" t="s">
        <v>71</v>
      </c>
      <c r="D96" s="145" t="s">
        <v>75</v>
      </c>
      <c r="E96" s="145" t="s">
        <v>552</v>
      </c>
      <c r="F96" s="145" t="s">
        <v>21</v>
      </c>
      <c r="G96" s="146">
        <v>44789</v>
      </c>
      <c r="H96" s="146">
        <v>45154</v>
      </c>
      <c r="I96" s="147" t="s">
        <v>73</v>
      </c>
      <c r="J96" s="148">
        <v>50000</v>
      </c>
      <c r="K96" s="149">
        <v>3.6999999999999998E-2</v>
      </c>
      <c r="L96" s="154"/>
      <c r="M96" s="144"/>
      <c r="N96" s="151">
        <v>44789</v>
      </c>
      <c r="O96" s="151" t="s">
        <v>401</v>
      </c>
      <c r="P96" s="145">
        <v>228</v>
      </c>
      <c r="Q96" s="145">
        <v>1156</v>
      </c>
    </row>
    <row r="97" spans="1:17" s="152" customFormat="1" ht="18" customHeight="1">
      <c r="A97" s="143">
        <v>95</v>
      </c>
      <c r="B97" s="143" t="s">
        <v>18</v>
      </c>
      <c r="C97" s="144" t="s">
        <v>71</v>
      </c>
      <c r="D97" s="145" t="s">
        <v>75</v>
      </c>
      <c r="E97" s="145" t="s">
        <v>553</v>
      </c>
      <c r="F97" s="145" t="s">
        <v>21</v>
      </c>
      <c r="G97" s="146">
        <v>44312</v>
      </c>
      <c r="H97" s="146">
        <v>44675</v>
      </c>
      <c r="I97" s="147" t="s">
        <v>73</v>
      </c>
      <c r="J97" s="148">
        <v>50000</v>
      </c>
      <c r="K97" s="149">
        <v>4.3499999999999997E-2</v>
      </c>
      <c r="L97" s="150">
        <v>44670</v>
      </c>
      <c r="M97" s="144" t="s">
        <v>399</v>
      </c>
      <c r="N97" s="151" t="s">
        <v>400</v>
      </c>
      <c r="O97" s="151">
        <v>44670</v>
      </c>
      <c r="P97" s="145">
        <v>19</v>
      </c>
      <c r="Q97" s="145">
        <v>113</v>
      </c>
    </row>
    <row r="98" spans="1:17" s="152" customFormat="1" ht="18" customHeight="1">
      <c r="A98" s="143">
        <v>96</v>
      </c>
      <c r="B98" s="143" t="s">
        <v>18</v>
      </c>
      <c r="C98" s="144" t="s">
        <v>71</v>
      </c>
      <c r="D98" s="145" t="s">
        <v>75</v>
      </c>
      <c r="E98" s="145" t="s">
        <v>553</v>
      </c>
      <c r="F98" s="145" t="s">
        <v>21</v>
      </c>
      <c r="G98" s="146">
        <v>44677</v>
      </c>
      <c r="H98" s="146">
        <v>45042</v>
      </c>
      <c r="I98" s="147" t="s">
        <v>73</v>
      </c>
      <c r="J98" s="148">
        <v>50000</v>
      </c>
      <c r="K98" s="149">
        <v>3.6999999999999998E-2</v>
      </c>
      <c r="L98" s="150">
        <v>45040</v>
      </c>
      <c r="M98" s="144"/>
      <c r="N98" s="151">
        <v>44677</v>
      </c>
      <c r="O98" s="151" t="s">
        <v>401</v>
      </c>
      <c r="P98" s="145">
        <v>340</v>
      </c>
      <c r="Q98" s="145">
        <v>1723</v>
      </c>
    </row>
    <row r="99" spans="1:17" s="152" customFormat="1" ht="18" customHeight="1">
      <c r="A99" s="143">
        <v>97</v>
      </c>
      <c r="B99" s="143" t="s">
        <v>18</v>
      </c>
      <c r="C99" s="144" t="s">
        <v>71</v>
      </c>
      <c r="D99" s="145" t="s">
        <v>75</v>
      </c>
      <c r="E99" s="145" t="s">
        <v>554</v>
      </c>
      <c r="F99" s="145" t="s">
        <v>21</v>
      </c>
      <c r="G99" s="146">
        <v>44340</v>
      </c>
      <c r="H99" s="146">
        <v>44703</v>
      </c>
      <c r="I99" s="147" t="s">
        <v>73</v>
      </c>
      <c r="J99" s="148">
        <v>50000</v>
      </c>
      <c r="K99" s="149">
        <v>4.3499999999999997E-2</v>
      </c>
      <c r="L99" s="150">
        <v>44648</v>
      </c>
      <c r="M99" s="144" t="s">
        <v>399</v>
      </c>
      <c r="N99" s="151" t="s">
        <v>400</v>
      </c>
      <c r="O99" s="151">
        <v>44648</v>
      </c>
      <c r="P99" s="145" t="s">
        <v>403</v>
      </c>
      <c r="Q99" s="145">
        <v>0</v>
      </c>
    </row>
    <row r="100" spans="1:17" s="152" customFormat="1" ht="18" customHeight="1">
      <c r="A100" s="143">
        <v>98</v>
      </c>
      <c r="B100" s="143" t="s">
        <v>18</v>
      </c>
      <c r="C100" s="144" t="s">
        <v>71</v>
      </c>
      <c r="D100" s="155" t="s">
        <v>75</v>
      </c>
      <c r="E100" s="156" t="s">
        <v>555</v>
      </c>
      <c r="F100" s="145" t="s">
        <v>21</v>
      </c>
      <c r="G100" s="153">
        <v>44862</v>
      </c>
      <c r="H100" s="153">
        <v>45226</v>
      </c>
      <c r="I100" s="147" t="s">
        <v>73</v>
      </c>
      <c r="J100" s="148">
        <v>50000</v>
      </c>
      <c r="K100" s="149">
        <v>3.6499999999999998E-2</v>
      </c>
      <c r="L100" s="154"/>
      <c r="M100" s="144"/>
      <c r="N100" s="151">
        <v>44862</v>
      </c>
      <c r="O100" s="151" t="s">
        <v>401</v>
      </c>
      <c r="P100" s="145">
        <v>155</v>
      </c>
      <c r="Q100" s="145">
        <v>775</v>
      </c>
    </row>
    <row r="101" spans="1:17" s="152" customFormat="1" ht="18" customHeight="1">
      <c r="A101" s="143">
        <v>99</v>
      </c>
      <c r="B101" s="143" t="s">
        <v>18</v>
      </c>
      <c r="C101" s="144" t="s">
        <v>71</v>
      </c>
      <c r="D101" s="145" t="s">
        <v>75</v>
      </c>
      <c r="E101" s="145" t="s">
        <v>556</v>
      </c>
      <c r="F101" s="145" t="s">
        <v>21</v>
      </c>
      <c r="G101" s="146">
        <v>44300</v>
      </c>
      <c r="H101" s="146">
        <v>44663</v>
      </c>
      <c r="I101" s="147" t="s">
        <v>73</v>
      </c>
      <c r="J101" s="148">
        <v>50000</v>
      </c>
      <c r="K101" s="149">
        <v>4.3499999999999997E-2</v>
      </c>
      <c r="L101" s="150">
        <v>44730</v>
      </c>
      <c r="M101" s="144" t="s">
        <v>402</v>
      </c>
      <c r="N101" s="151" t="s">
        <v>400</v>
      </c>
      <c r="O101" s="151">
        <v>44663</v>
      </c>
      <c r="P101" s="145">
        <v>12</v>
      </c>
      <c r="Q101" s="145">
        <v>72</v>
      </c>
    </row>
    <row r="102" spans="1:17" s="152" customFormat="1" ht="18" customHeight="1">
      <c r="A102" s="143">
        <v>100</v>
      </c>
      <c r="B102" s="143" t="s">
        <v>18</v>
      </c>
      <c r="C102" s="144" t="s">
        <v>71</v>
      </c>
      <c r="D102" s="145" t="s">
        <v>75</v>
      </c>
      <c r="E102" s="145" t="s">
        <v>556</v>
      </c>
      <c r="F102" s="145" t="s">
        <v>21</v>
      </c>
      <c r="G102" s="146">
        <v>44732</v>
      </c>
      <c r="H102" s="146">
        <v>45096</v>
      </c>
      <c r="I102" s="147" t="s">
        <v>73</v>
      </c>
      <c r="J102" s="148">
        <v>50000</v>
      </c>
      <c r="K102" s="149">
        <v>3.6999999999999998E-2</v>
      </c>
      <c r="L102" s="146">
        <v>45033</v>
      </c>
      <c r="M102" s="144"/>
      <c r="N102" s="151">
        <v>44732</v>
      </c>
      <c r="O102" s="151" t="s">
        <v>401</v>
      </c>
      <c r="P102" s="145">
        <v>285</v>
      </c>
      <c r="Q102" s="145">
        <v>1445</v>
      </c>
    </row>
    <row r="103" spans="1:17" s="152" customFormat="1" ht="18" customHeight="1">
      <c r="A103" s="143">
        <v>101</v>
      </c>
      <c r="B103" s="143" t="s">
        <v>18</v>
      </c>
      <c r="C103" s="144" t="s">
        <v>71</v>
      </c>
      <c r="D103" s="145" t="s">
        <v>75</v>
      </c>
      <c r="E103" s="145" t="s">
        <v>557</v>
      </c>
      <c r="F103" s="145" t="s">
        <v>21</v>
      </c>
      <c r="G103" s="146">
        <v>44384</v>
      </c>
      <c r="H103" s="146">
        <v>44749</v>
      </c>
      <c r="I103" s="147" t="s">
        <v>73</v>
      </c>
      <c r="J103" s="148">
        <v>50000</v>
      </c>
      <c r="K103" s="149">
        <v>3.85E-2</v>
      </c>
      <c r="L103" s="150">
        <v>44796</v>
      </c>
      <c r="M103" s="144" t="s">
        <v>402</v>
      </c>
      <c r="N103" s="151" t="s">
        <v>400</v>
      </c>
      <c r="O103" s="151">
        <v>44749</v>
      </c>
      <c r="P103" s="145">
        <v>98</v>
      </c>
      <c r="Q103" s="145">
        <v>517</v>
      </c>
    </row>
    <row r="104" spans="1:17" s="152" customFormat="1" ht="18" customHeight="1">
      <c r="A104" s="143">
        <v>102</v>
      </c>
      <c r="B104" s="143" t="s">
        <v>18</v>
      </c>
      <c r="C104" s="144" t="s">
        <v>71</v>
      </c>
      <c r="D104" s="155" t="s">
        <v>75</v>
      </c>
      <c r="E104" s="156" t="s">
        <v>557</v>
      </c>
      <c r="F104" s="145" t="s">
        <v>21</v>
      </c>
      <c r="G104" s="153">
        <v>44799</v>
      </c>
      <c r="H104" s="153">
        <v>45163</v>
      </c>
      <c r="I104" s="147" t="s">
        <v>73</v>
      </c>
      <c r="J104" s="148">
        <v>50000</v>
      </c>
      <c r="K104" s="149">
        <v>3.6499999999999998E-2</v>
      </c>
      <c r="L104" s="154"/>
      <c r="M104" s="144"/>
      <c r="N104" s="151">
        <v>44799</v>
      </c>
      <c r="O104" s="151" t="s">
        <v>401</v>
      </c>
      <c r="P104" s="145">
        <v>218</v>
      </c>
      <c r="Q104" s="145">
        <v>1090</v>
      </c>
    </row>
    <row r="105" spans="1:17" s="152" customFormat="1" ht="18" customHeight="1">
      <c r="A105" s="143">
        <v>103</v>
      </c>
      <c r="B105" s="143" t="s">
        <v>18</v>
      </c>
      <c r="C105" s="144" t="s">
        <v>71</v>
      </c>
      <c r="D105" s="145" t="s">
        <v>77</v>
      </c>
      <c r="E105" s="145" t="s">
        <v>558</v>
      </c>
      <c r="F105" s="145" t="s">
        <v>21</v>
      </c>
      <c r="G105" s="146">
        <v>44483</v>
      </c>
      <c r="H105" s="146">
        <v>44847</v>
      </c>
      <c r="I105" s="147" t="s">
        <v>73</v>
      </c>
      <c r="J105" s="148">
        <v>50000</v>
      </c>
      <c r="K105" s="149">
        <v>3.85E-2</v>
      </c>
      <c r="L105" s="150">
        <v>44846</v>
      </c>
      <c r="M105" s="144" t="s">
        <v>399</v>
      </c>
      <c r="N105" s="151" t="s">
        <v>400</v>
      </c>
      <c r="O105" s="151">
        <v>44846</v>
      </c>
      <c r="P105" s="145">
        <v>195</v>
      </c>
      <c r="Q105" s="145">
        <v>1028</v>
      </c>
    </row>
    <row r="106" spans="1:17" s="152" customFormat="1" ht="18" customHeight="1">
      <c r="A106" s="143">
        <v>104</v>
      </c>
      <c r="B106" s="143" t="s">
        <v>18</v>
      </c>
      <c r="C106" s="144" t="s">
        <v>71</v>
      </c>
      <c r="D106" s="155" t="s">
        <v>77</v>
      </c>
      <c r="E106" s="156" t="s">
        <v>558</v>
      </c>
      <c r="F106" s="145" t="s">
        <v>21</v>
      </c>
      <c r="G106" s="153">
        <v>44956</v>
      </c>
      <c r="H106" s="153">
        <v>45320</v>
      </c>
      <c r="I106" s="147" t="s">
        <v>73</v>
      </c>
      <c r="J106" s="148">
        <v>50000</v>
      </c>
      <c r="K106" s="149">
        <v>3.6499999999999998E-2</v>
      </c>
      <c r="L106" s="154"/>
      <c r="M106" s="144"/>
      <c r="N106" s="151">
        <v>44956</v>
      </c>
      <c r="O106" s="151" t="s">
        <v>401</v>
      </c>
      <c r="P106" s="145">
        <v>61</v>
      </c>
      <c r="Q106" s="145">
        <v>305</v>
      </c>
    </row>
    <row r="107" spans="1:17" s="152" customFormat="1" ht="18" customHeight="1">
      <c r="A107" s="143">
        <v>105</v>
      </c>
      <c r="B107" s="143" t="s">
        <v>18</v>
      </c>
      <c r="C107" s="144" t="s">
        <v>71</v>
      </c>
      <c r="D107" s="145" t="s">
        <v>77</v>
      </c>
      <c r="E107" s="145" t="s">
        <v>559</v>
      </c>
      <c r="F107" s="145" t="s">
        <v>21</v>
      </c>
      <c r="G107" s="146">
        <v>44382</v>
      </c>
      <c r="H107" s="146">
        <v>44746</v>
      </c>
      <c r="I107" s="147" t="s">
        <v>73</v>
      </c>
      <c r="J107" s="148">
        <v>50000</v>
      </c>
      <c r="K107" s="149">
        <v>3.85E-2</v>
      </c>
      <c r="L107" s="150">
        <v>44730</v>
      </c>
      <c r="M107" s="144" t="s">
        <v>399</v>
      </c>
      <c r="N107" s="151" t="s">
        <v>400</v>
      </c>
      <c r="O107" s="151">
        <v>44730</v>
      </c>
      <c r="P107" s="145">
        <v>79</v>
      </c>
      <c r="Q107" s="145">
        <v>417</v>
      </c>
    </row>
    <row r="108" spans="1:17" s="152" customFormat="1" ht="18" customHeight="1">
      <c r="A108" s="143">
        <v>106</v>
      </c>
      <c r="B108" s="143" t="s">
        <v>18</v>
      </c>
      <c r="C108" s="144" t="s">
        <v>71</v>
      </c>
      <c r="D108" s="155" t="s">
        <v>77</v>
      </c>
      <c r="E108" s="156" t="s">
        <v>559</v>
      </c>
      <c r="F108" s="156" t="s">
        <v>21</v>
      </c>
      <c r="G108" s="153">
        <v>44739</v>
      </c>
      <c r="H108" s="153">
        <v>45103</v>
      </c>
      <c r="I108" s="147" t="s">
        <v>73</v>
      </c>
      <c r="J108" s="148">
        <v>50000</v>
      </c>
      <c r="K108" s="162">
        <v>3.6999999999999998E-2</v>
      </c>
      <c r="L108" s="154"/>
      <c r="M108" s="144"/>
      <c r="N108" s="151">
        <v>44739</v>
      </c>
      <c r="O108" s="151" t="s">
        <v>401</v>
      </c>
      <c r="P108" s="145">
        <v>278</v>
      </c>
      <c r="Q108" s="145">
        <v>1409</v>
      </c>
    </row>
    <row r="109" spans="1:17" s="152" customFormat="1" ht="18" customHeight="1">
      <c r="A109" s="143">
        <v>107</v>
      </c>
      <c r="B109" s="143" t="s">
        <v>18</v>
      </c>
      <c r="C109" s="144" t="s">
        <v>71</v>
      </c>
      <c r="D109" s="145" t="s">
        <v>77</v>
      </c>
      <c r="E109" s="145" t="s">
        <v>560</v>
      </c>
      <c r="F109" s="145" t="s">
        <v>30</v>
      </c>
      <c r="G109" s="146">
        <v>44436</v>
      </c>
      <c r="H109" s="146">
        <v>44800</v>
      </c>
      <c r="I109" s="147" t="s">
        <v>73</v>
      </c>
      <c r="J109" s="148">
        <v>50000</v>
      </c>
      <c r="K109" s="149">
        <v>3.85E-2</v>
      </c>
      <c r="L109" s="150">
        <v>44753</v>
      </c>
      <c r="M109" s="144" t="s">
        <v>399</v>
      </c>
      <c r="N109" s="151" t="s">
        <v>400</v>
      </c>
      <c r="O109" s="151">
        <v>44753</v>
      </c>
      <c r="P109" s="145">
        <v>102</v>
      </c>
      <c r="Q109" s="145">
        <v>538</v>
      </c>
    </row>
    <row r="110" spans="1:17" s="152" customFormat="1" ht="18" customHeight="1">
      <c r="A110" s="143">
        <v>108</v>
      </c>
      <c r="B110" s="143" t="s">
        <v>18</v>
      </c>
      <c r="C110" s="144" t="s">
        <v>71</v>
      </c>
      <c r="D110" s="145" t="s">
        <v>77</v>
      </c>
      <c r="E110" s="145" t="s">
        <v>560</v>
      </c>
      <c r="F110" s="145" t="s">
        <v>30</v>
      </c>
      <c r="G110" s="146">
        <v>44754</v>
      </c>
      <c r="H110" s="146">
        <v>45119</v>
      </c>
      <c r="I110" s="147" t="s">
        <v>73</v>
      </c>
      <c r="J110" s="148">
        <v>50000</v>
      </c>
      <c r="K110" s="149">
        <v>3.6957378807378802E-2</v>
      </c>
      <c r="L110" s="154"/>
      <c r="M110" s="144"/>
      <c r="N110" s="151">
        <v>44754</v>
      </c>
      <c r="O110" s="151" t="s">
        <v>401</v>
      </c>
      <c r="P110" s="145">
        <v>263</v>
      </c>
      <c r="Q110" s="145">
        <v>1331</v>
      </c>
    </row>
    <row r="111" spans="1:17" s="152" customFormat="1" ht="18" customHeight="1">
      <c r="A111" s="143">
        <v>109</v>
      </c>
      <c r="B111" s="143" t="s">
        <v>18</v>
      </c>
      <c r="C111" s="144" t="s">
        <v>71</v>
      </c>
      <c r="D111" s="145" t="s">
        <v>77</v>
      </c>
      <c r="E111" s="145" t="s">
        <v>488</v>
      </c>
      <c r="F111" s="145" t="s">
        <v>21</v>
      </c>
      <c r="G111" s="146">
        <v>44355</v>
      </c>
      <c r="H111" s="146">
        <v>44719</v>
      </c>
      <c r="I111" s="147" t="s">
        <v>73</v>
      </c>
      <c r="J111" s="148">
        <v>50000</v>
      </c>
      <c r="K111" s="149">
        <v>4.3499999999999997E-2</v>
      </c>
      <c r="L111" s="163" t="s">
        <v>78</v>
      </c>
      <c r="M111" s="144"/>
      <c r="N111" s="151" t="s">
        <v>400</v>
      </c>
      <c r="O111" s="151">
        <v>44719</v>
      </c>
      <c r="P111" s="145">
        <v>68</v>
      </c>
      <c r="Q111" s="145">
        <v>284</v>
      </c>
    </row>
    <row r="112" spans="1:17" s="152" customFormat="1" ht="18" customHeight="1">
      <c r="A112" s="143">
        <v>110</v>
      </c>
      <c r="B112" s="143" t="s">
        <v>18</v>
      </c>
      <c r="C112" s="144" t="s">
        <v>71</v>
      </c>
      <c r="D112" s="145" t="s">
        <v>77</v>
      </c>
      <c r="E112" s="145" t="s">
        <v>488</v>
      </c>
      <c r="F112" s="145" t="s">
        <v>21</v>
      </c>
      <c r="G112" s="146">
        <v>44728</v>
      </c>
      <c r="H112" s="146">
        <v>45092</v>
      </c>
      <c r="I112" s="147" t="s">
        <v>73</v>
      </c>
      <c r="J112" s="148">
        <v>35000</v>
      </c>
      <c r="K112" s="149">
        <v>3.6999999999999998E-2</v>
      </c>
      <c r="L112" s="154"/>
      <c r="M112" s="144"/>
      <c r="N112" s="151">
        <v>44728</v>
      </c>
      <c r="O112" s="151" t="s">
        <v>401</v>
      </c>
      <c r="P112" s="145">
        <v>289</v>
      </c>
      <c r="Q112" s="145">
        <v>1025</v>
      </c>
    </row>
    <row r="113" spans="1:17" s="152" customFormat="1" ht="18" customHeight="1">
      <c r="A113" s="143">
        <v>111</v>
      </c>
      <c r="B113" s="143" t="s">
        <v>18</v>
      </c>
      <c r="C113" s="144" t="s">
        <v>71</v>
      </c>
      <c r="D113" s="145" t="s">
        <v>77</v>
      </c>
      <c r="E113" s="145" t="s">
        <v>561</v>
      </c>
      <c r="F113" s="145" t="s">
        <v>21</v>
      </c>
      <c r="G113" s="146">
        <v>44455</v>
      </c>
      <c r="H113" s="146">
        <v>44819</v>
      </c>
      <c r="I113" s="147" t="s">
        <v>73</v>
      </c>
      <c r="J113" s="148">
        <v>50000</v>
      </c>
      <c r="K113" s="149">
        <v>3.85E-2</v>
      </c>
      <c r="L113" s="150">
        <v>44844</v>
      </c>
      <c r="M113" s="144" t="s">
        <v>402</v>
      </c>
      <c r="N113" s="151" t="s">
        <v>400</v>
      </c>
      <c r="O113" s="151">
        <v>44819</v>
      </c>
      <c r="P113" s="145">
        <v>168</v>
      </c>
      <c r="Q113" s="145">
        <v>886</v>
      </c>
    </row>
    <row r="114" spans="1:17" s="152" customFormat="1" ht="18" customHeight="1">
      <c r="A114" s="143">
        <v>112</v>
      </c>
      <c r="B114" s="143" t="s">
        <v>18</v>
      </c>
      <c r="C114" s="144" t="s">
        <v>71</v>
      </c>
      <c r="D114" s="145" t="s">
        <v>77</v>
      </c>
      <c r="E114" s="145" t="s">
        <v>561</v>
      </c>
      <c r="F114" s="145" t="s">
        <v>21</v>
      </c>
      <c r="G114" s="146">
        <v>44845</v>
      </c>
      <c r="H114" s="146">
        <v>45209</v>
      </c>
      <c r="I114" s="147" t="s">
        <v>73</v>
      </c>
      <c r="J114" s="148">
        <v>50000</v>
      </c>
      <c r="K114" s="149">
        <v>3.6499999999999998E-2</v>
      </c>
      <c r="L114" s="154"/>
      <c r="M114" s="144"/>
      <c r="N114" s="151">
        <v>44845</v>
      </c>
      <c r="O114" s="151" t="s">
        <v>401</v>
      </c>
      <c r="P114" s="145">
        <v>172</v>
      </c>
      <c r="Q114" s="145">
        <v>860</v>
      </c>
    </row>
    <row r="115" spans="1:17" s="152" customFormat="1" ht="18" customHeight="1">
      <c r="A115" s="143">
        <v>113</v>
      </c>
      <c r="B115" s="143" t="s">
        <v>18</v>
      </c>
      <c r="C115" s="144" t="s">
        <v>71</v>
      </c>
      <c r="D115" s="145" t="s">
        <v>77</v>
      </c>
      <c r="E115" s="145" t="s">
        <v>562</v>
      </c>
      <c r="F115" s="145" t="s">
        <v>21</v>
      </c>
      <c r="G115" s="146">
        <v>44509</v>
      </c>
      <c r="H115" s="146">
        <v>44873</v>
      </c>
      <c r="I115" s="147" t="s">
        <v>73</v>
      </c>
      <c r="J115" s="148">
        <v>50000</v>
      </c>
      <c r="K115" s="149">
        <v>3.85E-2</v>
      </c>
      <c r="L115" s="150">
        <v>44862</v>
      </c>
      <c r="M115" s="144" t="s">
        <v>399</v>
      </c>
      <c r="N115" s="151" t="s">
        <v>400</v>
      </c>
      <c r="O115" s="151">
        <v>44862</v>
      </c>
      <c r="P115" s="145">
        <v>211</v>
      </c>
      <c r="Q115" s="145">
        <v>1113</v>
      </c>
    </row>
    <row r="116" spans="1:17" s="152" customFormat="1" ht="18" customHeight="1">
      <c r="A116" s="143">
        <v>114</v>
      </c>
      <c r="B116" s="143" t="s">
        <v>18</v>
      </c>
      <c r="C116" s="144" t="s">
        <v>71</v>
      </c>
      <c r="D116" s="145" t="s">
        <v>77</v>
      </c>
      <c r="E116" s="145" t="s">
        <v>562</v>
      </c>
      <c r="F116" s="145" t="s">
        <v>21</v>
      </c>
      <c r="G116" s="153">
        <v>44863</v>
      </c>
      <c r="H116" s="153">
        <v>45228</v>
      </c>
      <c r="I116" s="147" t="s">
        <v>73</v>
      </c>
      <c r="J116" s="148">
        <v>50000</v>
      </c>
      <c r="K116" s="149">
        <v>3.6499999999999998E-2</v>
      </c>
      <c r="L116" s="154"/>
      <c r="M116" s="144"/>
      <c r="N116" s="151">
        <v>44863</v>
      </c>
      <c r="O116" s="151" t="s">
        <v>401</v>
      </c>
      <c r="P116" s="145">
        <v>154</v>
      </c>
      <c r="Q116" s="145">
        <v>770</v>
      </c>
    </row>
    <row r="117" spans="1:17" s="152" customFormat="1" ht="18" customHeight="1">
      <c r="A117" s="143">
        <v>115</v>
      </c>
      <c r="B117" s="143" t="s">
        <v>18</v>
      </c>
      <c r="C117" s="144" t="s">
        <v>71</v>
      </c>
      <c r="D117" s="145" t="s">
        <v>77</v>
      </c>
      <c r="E117" s="145" t="s">
        <v>563</v>
      </c>
      <c r="F117" s="145" t="s">
        <v>26</v>
      </c>
      <c r="G117" s="146">
        <v>44567</v>
      </c>
      <c r="H117" s="146">
        <v>44931</v>
      </c>
      <c r="I117" s="147" t="s">
        <v>73</v>
      </c>
      <c r="J117" s="148">
        <v>50000</v>
      </c>
      <c r="K117" s="149">
        <v>3.7999999999999999E-2</v>
      </c>
      <c r="L117" s="146">
        <v>45000</v>
      </c>
      <c r="M117" s="144" t="s">
        <v>402</v>
      </c>
      <c r="N117" s="151" t="s">
        <v>400</v>
      </c>
      <c r="O117" s="151">
        <v>44931</v>
      </c>
      <c r="P117" s="145">
        <v>280</v>
      </c>
      <c r="Q117" s="145">
        <v>1458</v>
      </c>
    </row>
    <row r="118" spans="1:17" s="152" customFormat="1" ht="18" customHeight="1">
      <c r="A118" s="143">
        <v>116</v>
      </c>
      <c r="B118" s="143" t="s">
        <v>18</v>
      </c>
      <c r="C118" s="144" t="s">
        <v>71</v>
      </c>
      <c r="D118" s="145" t="s">
        <v>77</v>
      </c>
      <c r="E118" s="145" t="s">
        <v>564</v>
      </c>
      <c r="F118" s="145" t="s">
        <v>21</v>
      </c>
      <c r="G118" s="146">
        <v>44350</v>
      </c>
      <c r="H118" s="146">
        <v>44714</v>
      </c>
      <c r="I118" s="147" t="s">
        <v>73</v>
      </c>
      <c r="J118" s="148">
        <v>50000</v>
      </c>
      <c r="K118" s="149">
        <v>4.3499999999999997E-2</v>
      </c>
      <c r="L118" s="150">
        <v>44767</v>
      </c>
      <c r="M118" s="144" t="s">
        <v>402</v>
      </c>
      <c r="N118" s="151" t="s">
        <v>400</v>
      </c>
      <c r="O118" s="151">
        <v>44714</v>
      </c>
      <c r="P118" s="145">
        <v>63</v>
      </c>
      <c r="Q118" s="145">
        <v>375</v>
      </c>
    </row>
    <row r="119" spans="1:17" s="152" customFormat="1" ht="18" customHeight="1">
      <c r="A119" s="143">
        <v>117</v>
      </c>
      <c r="B119" s="143" t="s">
        <v>18</v>
      </c>
      <c r="C119" s="144" t="s">
        <v>71</v>
      </c>
      <c r="D119" s="145" t="s">
        <v>77</v>
      </c>
      <c r="E119" s="145" t="s">
        <v>564</v>
      </c>
      <c r="F119" s="145" t="s">
        <v>21</v>
      </c>
      <c r="G119" s="146">
        <v>44768</v>
      </c>
      <c r="H119" s="146">
        <v>45132</v>
      </c>
      <c r="I119" s="147" t="s">
        <v>73</v>
      </c>
      <c r="J119" s="148">
        <v>50000</v>
      </c>
      <c r="K119" s="149">
        <v>3.6999999999999998E-2</v>
      </c>
      <c r="L119" s="154"/>
      <c r="M119" s="144"/>
      <c r="N119" s="151">
        <v>44768</v>
      </c>
      <c r="O119" s="151" t="s">
        <v>401</v>
      </c>
      <c r="P119" s="145">
        <v>249</v>
      </c>
      <c r="Q119" s="145">
        <v>1262</v>
      </c>
    </row>
    <row r="120" spans="1:17" s="152" customFormat="1" ht="18" customHeight="1">
      <c r="A120" s="143">
        <v>118</v>
      </c>
      <c r="B120" s="143" t="s">
        <v>18</v>
      </c>
      <c r="C120" s="144" t="s">
        <v>71</v>
      </c>
      <c r="D120" s="155" t="s">
        <v>77</v>
      </c>
      <c r="E120" s="156" t="s">
        <v>463</v>
      </c>
      <c r="F120" s="145" t="s">
        <v>21</v>
      </c>
      <c r="G120" s="146">
        <v>44697</v>
      </c>
      <c r="H120" s="146">
        <v>45061</v>
      </c>
      <c r="I120" s="147" t="s">
        <v>73</v>
      </c>
      <c r="J120" s="148">
        <v>30000</v>
      </c>
      <c r="K120" s="149">
        <v>3.6999999999999998E-2</v>
      </c>
      <c r="L120" s="146">
        <v>45061</v>
      </c>
      <c r="M120" s="144"/>
      <c r="N120" s="151">
        <v>44697</v>
      </c>
      <c r="O120" s="151" t="s">
        <v>401</v>
      </c>
      <c r="P120" s="145">
        <v>320</v>
      </c>
      <c r="Q120" s="145">
        <v>973</v>
      </c>
    </row>
    <row r="121" spans="1:17" s="152" customFormat="1" ht="18" customHeight="1">
      <c r="A121" s="143">
        <v>119</v>
      </c>
      <c r="B121" s="143" t="s">
        <v>18</v>
      </c>
      <c r="C121" s="144" t="s">
        <v>71</v>
      </c>
      <c r="D121" s="145" t="s">
        <v>77</v>
      </c>
      <c r="E121" s="145" t="s">
        <v>565</v>
      </c>
      <c r="F121" s="145" t="s">
        <v>21</v>
      </c>
      <c r="G121" s="146">
        <v>44512</v>
      </c>
      <c r="H121" s="146">
        <v>44876</v>
      </c>
      <c r="I121" s="147" t="s">
        <v>73</v>
      </c>
      <c r="J121" s="148">
        <v>50000</v>
      </c>
      <c r="K121" s="149">
        <v>3.85E-2</v>
      </c>
      <c r="L121" s="150">
        <v>44876</v>
      </c>
      <c r="M121" s="144" t="s">
        <v>399</v>
      </c>
      <c r="N121" s="151" t="s">
        <v>400</v>
      </c>
      <c r="O121" s="151">
        <v>44876</v>
      </c>
      <c r="P121" s="145">
        <v>225</v>
      </c>
      <c r="Q121" s="145">
        <v>1187</v>
      </c>
    </row>
    <row r="122" spans="1:17" s="152" customFormat="1" ht="18" customHeight="1">
      <c r="A122" s="143">
        <v>120</v>
      </c>
      <c r="B122" s="143" t="s">
        <v>18</v>
      </c>
      <c r="C122" s="144" t="s">
        <v>71</v>
      </c>
      <c r="D122" s="145" t="s">
        <v>77</v>
      </c>
      <c r="E122" s="145" t="s">
        <v>566</v>
      </c>
      <c r="F122" s="145" t="s">
        <v>30</v>
      </c>
      <c r="G122" s="146">
        <v>44453</v>
      </c>
      <c r="H122" s="146">
        <v>44817</v>
      </c>
      <c r="I122" s="147" t="s">
        <v>73</v>
      </c>
      <c r="J122" s="148">
        <v>50000</v>
      </c>
      <c r="K122" s="149">
        <v>3.85E-2</v>
      </c>
      <c r="L122" s="150">
        <v>44821</v>
      </c>
      <c r="M122" s="144" t="s">
        <v>402</v>
      </c>
      <c r="N122" s="151" t="s">
        <v>400</v>
      </c>
      <c r="O122" s="151">
        <v>44817</v>
      </c>
      <c r="P122" s="145">
        <v>166</v>
      </c>
      <c r="Q122" s="145">
        <v>875</v>
      </c>
    </row>
    <row r="123" spans="1:17" s="152" customFormat="1" ht="18" customHeight="1">
      <c r="A123" s="143">
        <v>121</v>
      </c>
      <c r="B123" s="143" t="s">
        <v>18</v>
      </c>
      <c r="C123" s="144" t="s">
        <v>71</v>
      </c>
      <c r="D123" s="145" t="s">
        <v>77</v>
      </c>
      <c r="E123" s="145" t="s">
        <v>566</v>
      </c>
      <c r="F123" s="145" t="s">
        <v>30</v>
      </c>
      <c r="G123" s="153">
        <v>44842</v>
      </c>
      <c r="H123" s="153">
        <v>45206</v>
      </c>
      <c r="I123" s="147" t="s">
        <v>73</v>
      </c>
      <c r="J123" s="148">
        <v>50000</v>
      </c>
      <c r="K123" s="149">
        <v>3.6499999999999998E-2</v>
      </c>
      <c r="L123" s="154"/>
      <c r="M123" s="144"/>
      <c r="N123" s="151">
        <v>44842</v>
      </c>
      <c r="O123" s="151" t="s">
        <v>401</v>
      </c>
      <c r="P123" s="145">
        <v>175</v>
      </c>
      <c r="Q123" s="145">
        <v>875</v>
      </c>
    </row>
    <row r="124" spans="1:17" s="152" customFormat="1" ht="18" customHeight="1">
      <c r="A124" s="143">
        <v>122</v>
      </c>
      <c r="B124" s="143" t="s">
        <v>18</v>
      </c>
      <c r="C124" s="144" t="s">
        <v>71</v>
      </c>
      <c r="D124" s="164" t="s">
        <v>79</v>
      </c>
      <c r="E124" s="145" t="s">
        <v>567</v>
      </c>
      <c r="F124" s="145" t="s">
        <v>21</v>
      </c>
      <c r="G124" s="146">
        <v>44575</v>
      </c>
      <c r="H124" s="146">
        <v>44939</v>
      </c>
      <c r="I124" s="147" t="s">
        <v>73</v>
      </c>
      <c r="J124" s="148">
        <v>40000</v>
      </c>
      <c r="K124" s="149">
        <v>3.7999999999999999E-2</v>
      </c>
      <c r="L124" s="146">
        <v>44998</v>
      </c>
      <c r="M124" s="144" t="s">
        <v>402</v>
      </c>
      <c r="N124" s="151" t="s">
        <v>400</v>
      </c>
      <c r="O124" s="151">
        <v>44939</v>
      </c>
      <c r="P124" s="145">
        <v>288</v>
      </c>
      <c r="Q124" s="145">
        <v>1199</v>
      </c>
    </row>
    <row r="125" spans="1:17" s="152" customFormat="1" ht="18" customHeight="1">
      <c r="A125" s="143">
        <v>123</v>
      </c>
      <c r="B125" s="143" t="s">
        <v>18</v>
      </c>
      <c r="C125" s="144" t="s">
        <v>71</v>
      </c>
      <c r="D125" s="155" t="s">
        <v>79</v>
      </c>
      <c r="E125" s="156" t="s">
        <v>568</v>
      </c>
      <c r="F125" s="156" t="s">
        <v>21</v>
      </c>
      <c r="G125" s="153">
        <v>44827</v>
      </c>
      <c r="H125" s="153">
        <v>45191</v>
      </c>
      <c r="I125" s="147" t="s">
        <v>73</v>
      </c>
      <c r="J125" s="148">
        <v>50000</v>
      </c>
      <c r="K125" s="149">
        <v>3.6499999999999998E-2</v>
      </c>
      <c r="L125" s="154"/>
      <c r="M125" s="144"/>
      <c r="N125" s="151">
        <v>44827</v>
      </c>
      <c r="O125" s="151" t="s">
        <v>401</v>
      </c>
      <c r="P125" s="145">
        <v>190</v>
      </c>
      <c r="Q125" s="145">
        <v>950</v>
      </c>
    </row>
    <row r="126" spans="1:17" s="152" customFormat="1" ht="18" customHeight="1">
      <c r="A126" s="143">
        <v>124</v>
      </c>
      <c r="B126" s="143" t="s">
        <v>18</v>
      </c>
      <c r="C126" s="144" t="s">
        <v>71</v>
      </c>
      <c r="D126" s="145" t="s">
        <v>80</v>
      </c>
      <c r="E126" s="145" t="s">
        <v>569</v>
      </c>
      <c r="F126" s="145" t="s">
        <v>21</v>
      </c>
      <c r="G126" s="146">
        <v>44343</v>
      </c>
      <c r="H126" s="146">
        <v>44707</v>
      </c>
      <c r="I126" s="147" t="s">
        <v>73</v>
      </c>
      <c r="J126" s="148">
        <v>50000</v>
      </c>
      <c r="K126" s="149">
        <v>4.3499999999999997E-2</v>
      </c>
      <c r="L126" s="150">
        <v>44803</v>
      </c>
      <c r="M126" s="144" t="s">
        <v>402</v>
      </c>
      <c r="N126" s="151" t="s">
        <v>400</v>
      </c>
      <c r="O126" s="151">
        <v>44707</v>
      </c>
      <c r="P126" s="145">
        <v>56</v>
      </c>
      <c r="Q126" s="145">
        <v>334</v>
      </c>
    </row>
    <row r="127" spans="1:17" s="152" customFormat="1" ht="18" customHeight="1">
      <c r="A127" s="143">
        <v>125</v>
      </c>
      <c r="B127" s="143" t="s">
        <v>18</v>
      </c>
      <c r="C127" s="144" t="s">
        <v>71</v>
      </c>
      <c r="D127" s="155" t="s">
        <v>80</v>
      </c>
      <c r="E127" s="156" t="s">
        <v>570</v>
      </c>
      <c r="F127" s="145" t="s">
        <v>21</v>
      </c>
      <c r="G127" s="153">
        <v>44827</v>
      </c>
      <c r="H127" s="153">
        <v>45191</v>
      </c>
      <c r="I127" s="147" t="s">
        <v>73</v>
      </c>
      <c r="J127" s="148">
        <v>50000</v>
      </c>
      <c r="K127" s="149">
        <v>3.6499999999999998E-2</v>
      </c>
      <c r="L127" s="154"/>
      <c r="M127" s="144"/>
      <c r="N127" s="151">
        <v>44827</v>
      </c>
      <c r="O127" s="151" t="s">
        <v>401</v>
      </c>
      <c r="P127" s="145">
        <v>190</v>
      </c>
      <c r="Q127" s="145">
        <v>950</v>
      </c>
    </row>
    <row r="128" spans="1:17" s="152" customFormat="1" ht="18" customHeight="1">
      <c r="A128" s="143">
        <v>126</v>
      </c>
      <c r="B128" s="143" t="s">
        <v>18</v>
      </c>
      <c r="C128" s="144" t="s">
        <v>71</v>
      </c>
      <c r="D128" s="155" t="s">
        <v>80</v>
      </c>
      <c r="E128" s="156" t="s">
        <v>571</v>
      </c>
      <c r="F128" s="156" t="s">
        <v>21</v>
      </c>
      <c r="G128" s="153">
        <v>44827</v>
      </c>
      <c r="H128" s="153">
        <v>45191</v>
      </c>
      <c r="I128" s="147" t="s">
        <v>73</v>
      </c>
      <c r="J128" s="148">
        <v>50000</v>
      </c>
      <c r="K128" s="149">
        <v>3.6499999999999998E-2</v>
      </c>
      <c r="L128" s="154"/>
      <c r="M128" s="144"/>
      <c r="N128" s="151">
        <v>44827</v>
      </c>
      <c r="O128" s="151" t="s">
        <v>401</v>
      </c>
      <c r="P128" s="145">
        <v>190</v>
      </c>
      <c r="Q128" s="145">
        <v>950</v>
      </c>
    </row>
    <row r="129" spans="1:17" s="152" customFormat="1" ht="18" customHeight="1">
      <c r="A129" s="143">
        <v>127</v>
      </c>
      <c r="B129" s="143" t="s">
        <v>18</v>
      </c>
      <c r="C129" s="144" t="s">
        <v>71</v>
      </c>
      <c r="D129" s="145" t="s">
        <v>80</v>
      </c>
      <c r="E129" s="145" t="s">
        <v>572</v>
      </c>
      <c r="F129" s="145" t="s">
        <v>21</v>
      </c>
      <c r="G129" s="146">
        <v>44295</v>
      </c>
      <c r="H129" s="146">
        <v>44658</v>
      </c>
      <c r="I129" s="147" t="s">
        <v>73</v>
      </c>
      <c r="J129" s="148">
        <v>30000</v>
      </c>
      <c r="K129" s="149">
        <v>4.3499999999999997E-2</v>
      </c>
      <c r="L129" s="150">
        <v>44658</v>
      </c>
      <c r="M129" s="144" t="s">
        <v>399</v>
      </c>
      <c r="N129" s="151" t="s">
        <v>400</v>
      </c>
      <c r="O129" s="151">
        <v>44658</v>
      </c>
      <c r="P129" s="145">
        <v>7</v>
      </c>
      <c r="Q129" s="145">
        <v>25</v>
      </c>
    </row>
    <row r="130" spans="1:17" s="152" customFormat="1" ht="18" customHeight="1">
      <c r="A130" s="143">
        <v>128</v>
      </c>
      <c r="B130" s="143" t="s">
        <v>18</v>
      </c>
      <c r="C130" s="144" t="s">
        <v>71</v>
      </c>
      <c r="D130" s="145" t="s">
        <v>80</v>
      </c>
      <c r="E130" s="145" t="s">
        <v>573</v>
      </c>
      <c r="F130" s="145" t="s">
        <v>21</v>
      </c>
      <c r="G130" s="146">
        <v>44566</v>
      </c>
      <c r="H130" s="146">
        <v>44930</v>
      </c>
      <c r="I130" s="147" t="s">
        <v>73</v>
      </c>
      <c r="J130" s="148">
        <v>50000</v>
      </c>
      <c r="K130" s="149">
        <v>3.7999999999999999E-2</v>
      </c>
      <c r="L130" s="150">
        <v>44964</v>
      </c>
      <c r="M130" s="144" t="s">
        <v>402</v>
      </c>
      <c r="N130" s="151" t="s">
        <v>400</v>
      </c>
      <c r="O130" s="151">
        <v>44930</v>
      </c>
      <c r="P130" s="145">
        <v>279</v>
      </c>
      <c r="Q130" s="145">
        <v>1452</v>
      </c>
    </row>
    <row r="131" spans="1:17" s="152" customFormat="1" ht="18" customHeight="1">
      <c r="A131" s="143">
        <v>129</v>
      </c>
      <c r="B131" s="143" t="s">
        <v>18</v>
      </c>
      <c r="C131" s="144" t="s">
        <v>71</v>
      </c>
      <c r="D131" s="155" t="s">
        <v>80</v>
      </c>
      <c r="E131" s="156" t="s">
        <v>573</v>
      </c>
      <c r="F131" s="156" t="s">
        <v>21</v>
      </c>
      <c r="G131" s="153">
        <v>44986</v>
      </c>
      <c r="H131" s="153">
        <v>45350</v>
      </c>
      <c r="I131" s="147" t="s">
        <v>73</v>
      </c>
      <c r="J131" s="148">
        <v>50000</v>
      </c>
      <c r="K131" s="149">
        <v>3.6499999999999998E-2</v>
      </c>
      <c r="L131" s="154"/>
      <c r="M131" s="144"/>
      <c r="N131" s="151">
        <v>44986</v>
      </c>
      <c r="O131" s="151" t="s">
        <v>401</v>
      </c>
      <c r="P131" s="145">
        <v>31</v>
      </c>
      <c r="Q131" s="145">
        <v>155</v>
      </c>
    </row>
    <row r="132" spans="1:17" s="152" customFormat="1" ht="18" customHeight="1">
      <c r="A132" s="143">
        <v>130</v>
      </c>
      <c r="B132" s="143" t="s">
        <v>18</v>
      </c>
      <c r="C132" s="144" t="s">
        <v>71</v>
      </c>
      <c r="D132" s="145" t="s">
        <v>80</v>
      </c>
      <c r="E132" s="145" t="s">
        <v>574</v>
      </c>
      <c r="F132" s="145" t="s">
        <v>21</v>
      </c>
      <c r="G132" s="146">
        <v>44342</v>
      </c>
      <c r="H132" s="146">
        <v>44706</v>
      </c>
      <c r="I132" s="147" t="s">
        <v>73</v>
      </c>
      <c r="J132" s="148">
        <v>45000</v>
      </c>
      <c r="K132" s="149">
        <v>4.3499999999999997E-2</v>
      </c>
      <c r="L132" s="150">
        <v>44690</v>
      </c>
      <c r="M132" s="144" t="s">
        <v>399</v>
      </c>
      <c r="N132" s="151" t="s">
        <v>400</v>
      </c>
      <c r="O132" s="151">
        <v>44690</v>
      </c>
      <c r="P132" s="145">
        <v>39</v>
      </c>
      <c r="Q132" s="145">
        <v>209</v>
      </c>
    </row>
    <row r="133" spans="1:17" s="152" customFormat="1" ht="18" customHeight="1">
      <c r="A133" s="143">
        <v>131</v>
      </c>
      <c r="B133" s="143" t="s">
        <v>18</v>
      </c>
      <c r="C133" s="144" t="s">
        <v>71</v>
      </c>
      <c r="D133" s="145" t="s">
        <v>80</v>
      </c>
      <c r="E133" s="145" t="s">
        <v>574</v>
      </c>
      <c r="F133" s="145" t="s">
        <v>21</v>
      </c>
      <c r="G133" s="146">
        <v>44691</v>
      </c>
      <c r="H133" s="146">
        <v>45055</v>
      </c>
      <c r="I133" s="147" t="s">
        <v>73</v>
      </c>
      <c r="J133" s="148">
        <v>45000</v>
      </c>
      <c r="K133" s="149">
        <v>3.6999999999999998E-2</v>
      </c>
      <c r="L133" s="146">
        <v>45055</v>
      </c>
      <c r="M133" s="144"/>
      <c r="N133" s="151">
        <v>44691</v>
      </c>
      <c r="O133" s="151" t="s">
        <v>401</v>
      </c>
      <c r="P133" s="145">
        <v>326</v>
      </c>
      <c r="Q133" s="145">
        <v>1487</v>
      </c>
    </row>
    <row r="134" spans="1:17" s="152" customFormat="1" ht="18" customHeight="1">
      <c r="A134" s="143">
        <v>132</v>
      </c>
      <c r="B134" s="143" t="s">
        <v>18</v>
      </c>
      <c r="C134" s="144" t="s">
        <v>71</v>
      </c>
      <c r="D134" s="145" t="s">
        <v>80</v>
      </c>
      <c r="E134" s="145" t="s">
        <v>575</v>
      </c>
      <c r="F134" s="145" t="s">
        <v>21</v>
      </c>
      <c r="G134" s="146">
        <v>44650</v>
      </c>
      <c r="H134" s="146">
        <v>45014</v>
      </c>
      <c r="I134" s="147" t="s">
        <v>73</v>
      </c>
      <c r="J134" s="148">
        <v>50000</v>
      </c>
      <c r="K134" s="149">
        <v>3.6999999999999998E-2</v>
      </c>
      <c r="L134" s="146">
        <v>45004</v>
      </c>
      <c r="M134" s="144" t="s">
        <v>399</v>
      </c>
      <c r="N134" s="151" t="s">
        <v>400</v>
      </c>
      <c r="O134" s="151">
        <v>45004</v>
      </c>
      <c r="P134" s="145">
        <v>353</v>
      </c>
      <c r="Q134" s="145">
        <v>1789</v>
      </c>
    </row>
    <row r="135" spans="1:17" s="152" customFormat="1" ht="18" customHeight="1">
      <c r="A135" s="143">
        <v>133</v>
      </c>
      <c r="B135" s="143" t="s">
        <v>18</v>
      </c>
      <c r="C135" s="144" t="s">
        <v>71</v>
      </c>
      <c r="D135" s="155" t="s">
        <v>80</v>
      </c>
      <c r="E135" s="156" t="s">
        <v>575</v>
      </c>
      <c r="F135" s="145" t="s">
        <v>21</v>
      </c>
      <c r="G135" s="153">
        <v>45008</v>
      </c>
      <c r="H135" s="153">
        <v>45373</v>
      </c>
      <c r="I135" s="147" t="s">
        <v>73</v>
      </c>
      <c r="J135" s="148">
        <v>50000</v>
      </c>
      <c r="K135" s="149">
        <v>3.6499999999999998E-2</v>
      </c>
      <c r="L135" s="154"/>
      <c r="M135" s="144"/>
      <c r="N135" s="151">
        <v>45008</v>
      </c>
      <c r="O135" s="151" t="s">
        <v>401</v>
      </c>
      <c r="P135" s="145">
        <v>9</v>
      </c>
      <c r="Q135" s="145">
        <v>45</v>
      </c>
    </row>
    <row r="136" spans="1:17" s="152" customFormat="1" ht="18" customHeight="1">
      <c r="A136" s="143">
        <v>134</v>
      </c>
      <c r="B136" s="143" t="s">
        <v>18</v>
      </c>
      <c r="C136" s="144" t="s">
        <v>71</v>
      </c>
      <c r="D136" s="145" t="s">
        <v>80</v>
      </c>
      <c r="E136" s="145" t="s">
        <v>576</v>
      </c>
      <c r="F136" s="145" t="s">
        <v>21</v>
      </c>
      <c r="G136" s="146">
        <v>44572</v>
      </c>
      <c r="H136" s="146">
        <v>44936</v>
      </c>
      <c r="I136" s="147" t="s">
        <v>73</v>
      </c>
      <c r="J136" s="148">
        <v>50000</v>
      </c>
      <c r="K136" s="149">
        <v>3.7999999999999999E-2</v>
      </c>
      <c r="L136" s="150">
        <v>44930</v>
      </c>
      <c r="M136" s="144" t="s">
        <v>399</v>
      </c>
      <c r="N136" s="151" t="s">
        <v>400</v>
      </c>
      <c r="O136" s="151">
        <v>44930</v>
      </c>
      <c r="P136" s="145">
        <v>279</v>
      </c>
      <c r="Q136" s="145">
        <v>1452</v>
      </c>
    </row>
    <row r="137" spans="1:17" s="152" customFormat="1" ht="18" customHeight="1">
      <c r="A137" s="143">
        <v>135</v>
      </c>
      <c r="B137" s="143" t="s">
        <v>18</v>
      </c>
      <c r="C137" s="144" t="s">
        <v>71</v>
      </c>
      <c r="D137" s="155" t="s">
        <v>80</v>
      </c>
      <c r="E137" s="156" t="s">
        <v>576</v>
      </c>
      <c r="F137" s="156" t="s">
        <v>21</v>
      </c>
      <c r="G137" s="153">
        <v>44931</v>
      </c>
      <c r="H137" s="153">
        <v>45295</v>
      </c>
      <c r="I137" s="147" t="s">
        <v>73</v>
      </c>
      <c r="J137" s="148">
        <v>50000</v>
      </c>
      <c r="K137" s="149">
        <v>3.6499999999999998E-2</v>
      </c>
      <c r="L137" s="154"/>
      <c r="M137" s="144"/>
      <c r="N137" s="151">
        <v>44931</v>
      </c>
      <c r="O137" s="151" t="s">
        <v>401</v>
      </c>
      <c r="P137" s="145">
        <v>86</v>
      </c>
      <c r="Q137" s="145">
        <v>430</v>
      </c>
    </row>
    <row r="138" spans="1:17" s="152" customFormat="1" ht="18" customHeight="1">
      <c r="A138" s="143">
        <v>136</v>
      </c>
      <c r="B138" s="143" t="s">
        <v>18</v>
      </c>
      <c r="C138" s="144" t="s">
        <v>71</v>
      </c>
      <c r="D138" s="145" t="s">
        <v>80</v>
      </c>
      <c r="E138" s="145" t="s">
        <v>577</v>
      </c>
      <c r="F138" s="145" t="s">
        <v>21</v>
      </c>
      <c r="G138" s="146">
        <v>44531</v>
      </c>
      <c r="H138" s="146">
        <v>44895</v>
      </c>
      <c r="I138" s="147" t="s">
        <v>73</v>
      </c>
      <c r="J138" s="148">
        <v>50000</v>
      </c>
      <c r="K138" s="149">
        <v>3.85E-2</v>
      </c>
      <c r="L138" s="146">
        <v>44994</v>
      </c>
      <c r="M138" s="144" t="s">
        <v>402</v>
      </c>
      <c r="N138" s="151" t="s">
        <v>400</v>
      </c>
      <c r="O138" s="151">
        <v>44895</v>
      </c>
      <c r="P138" s="145">
        <v>244</v>
      </c>
      <c r="Q138" s="145">
        <v>1287</v>
      </c>
    </row>
    <row r="139" spans="1:17" s="152" customFormat="1" ht="18" customHeight="1">
      <c r="A139" s="143">
        <v>137</v>
      </c>
      <c r="B139" s="143" t="s">
        <v>18</v>
      </c>
      <c r="C139" s="144" t="s">
        <v>71</v>
      </c>
      <c r="D139" s="155" t="s">
        <v>80</v>
      </c>
      <c r="E139" s="156" t="s">
        <v>577</v>
      </c>
      <c r="F139" s="145" t="s">
        <v>21</v>
      </c>
      <c r="G139" s="153">
        <v>44995</v>
      </c>
      <c r="H139" s="153">
        <v>45360</v>
      </c>
      <c r="I139" s="147" t="s">
        <v>73</v>
      </c>
      <c r="J139" s="148">
        <v>50000</v>
      </c>
      <c r="K139" s="149">
        <v>3.6499999999999998E-2</v>
      </c>
      <c r="L139" s="154"/>
      <c r="M139" s="144"/>
      <c r="N139" s="151">
        <v>44995</v>
      </c>
      <c r="O139" s="151" t="s">
        <v>401</v>
      </c>
      <c r="P139" s="145">
        <v>22</v>
      </c>
      <c r="Q139" s="145">
        <v>110</v>
      </c>
    </row>
    <row r="140" spans="1:17" s="152" customFormat="1" ht="18" customHeight="1">
      <c r="A140" s="143">
        <v>138</v>
      </c>
      <c r="B140" s="143" t="s">
        <v>18</v>
      </c>
      <c r="C140" s="144" t="s">
        <v>71</v>
      </c>
      <c r="D140" s="145" t="s">
        <v>80</v>
      </c>
      <c r="E140" s="145" t="s">
        <v>578</v>
      </c>
      <c r="F140" s="145" t="s">
        <v>21</v>
      </c>
      <c r="G140" s="146">
        <v>44352</v>
      </c>
      <c r="H140" s="146">
        <v>44716</v>
      </c>
      <c r="I140" s="147" t="s">
        <v>73</v>
      </c>
      <c r="J140" s="148">
        <v>50000</v>
      </c>
      <c r="K140" s="149">
        <v>4.3499999999999997E-2</v>
      </c>
      <c r="L140" s="150">
        <v>44722</v>
      </c>
      <c r="M140" s="144" t="s">
        <v>402</v>
      </c>
      <c r="N140" s="151" t="s">
        <v>400</v>
      </c>
      <c r="O140" s="151">
        <v>44716</v>
      </c>
      <c r="P140" s="145">
        <v>65</v>
      </c>
      <c r="Q140" s="145">
        <v>387</v>
      </c>
    </row>
    <row r="141" spans="1:17" s="152" customFormat="1" ht="18" customHeight="1">
      <c r="A141" s="143">
        <v>139</v>
      </c>
      <c r="B141" s="143" t="s">
        <v>18</v>
      </c>
      <c r="C141" s="144" t="s">
        <v>71</v>
      </c>
      <c r="D141" s="145" t="s">
        <v>80</v>
      </c>
      <c r="E141" s="145" t="s">
        <v>578</v>
      </c>
      <c r="F141" s="145" t="s">
        <v>21</v>
      </c>
      <c r="G141" s="161">
        <v>44723</v>
      </c>
      <c r="H141" s="161">
        <v>45087</v>
      </c>
      <c r="I141" s="147" t="s">
        <v>73</v>
      </c>
      <c r="J141" s="148">
        <v>50000</v>
      </c>
      <c r="K141" s="149">
        <v>3.6999999999999998E-2</v>
      </c>
      <c r="L141" s="154"/>
      <c r="M141" s="144"/>
      <c r="N141" s="151">
        <v>44723</v>
      </c>
      <c r="O141" s="151" t="s">
        <v>401</v>
      </c>
      <c r="P141" s="145">
        <v>294</v>
      </c>
      <c r="Q141" s="145">
        <v>1490</v>
      </c>
    </row>
    <row r="142" spans="1:17" s="152" customFormat="1" ht="18" customHeight="1">
      <c r="A142" s="143">
        <v>140</v>
      </c>
      <c r="B142" s="143" t="s">
        <v>18</v>
      </c>
      <c r="C142" s="144" t="s">
        <v>71</v>
      </c>
      <c r="D142" s="145" t="s">
        <v>80</v>
      </c>
      <c r="E142" s="145" t="s">
        <v>579</v>
      </c>
      <c r="F142" s="145" t="s">
        <v>21</v>
      </c>
      <c r="G142" s="146">
        <v>44399</v>
      </c>
      <c r="H142" s="146">
        <v>44763</v>
      </c>
      <c r="I142" s="147" t="s">
        <v>73</v>
      </c>
      <c r="J142" s="148">
        <v>50000</v>
      </c>
      <c r="K142" s="149">
        <v>3.85E-2</v>
      </c>
      <c r="L142" s="150">
        <v>44766</v>
      </c>
      <c r="M142" s="144" t="s">
        <v>402</v>
      </c>
      <c r="N142" s="151" t="s">
        <v>400</v>
      </c>
      <c r="O142" s="151">
        <v>44763</v>
      </c>
      <c r="P142" s="145">
        <v>112</v>
      </c>
      <c r="Q142" s="145">
        <v>591</v>
      </c>
    </row>
    <row r="143" spans="1:17" s="152" customFormat="1" ht="18" customHeight="1">
      <c r="A143" s="143">
        <v>141</v>
      </c>
      <c r="B143" s="143" t="s">
        <v>18</v>
      </c>
      <c r="C143" s="144" t="s">
        <v>71</v>
      </c>
      <c r="D143" s="145" t="s">
        <v>80</v>
      </c>
      <c r="E143" s="145" t="s">
        <v>579</v>
      </c>
      <c r="F143" s="145" t="s">
        <v>21</v>
      </c>
      <c r="G143" s="146">
        <v>44767</v>
      </c>
      <c r="H143" s="146">
        <v>45131</v>
      </c>
      <c r="I143" s="147" t="s">
        <v>73</v>
      </c>
      <c r="J143" s="148">
        <v>50000</v>
      </c>
      <c r="K143" s="149">
        <v>3.6999999999999998E-2</v>
      </c>
      <c r="L143" s="154"/>
      <c r="M143" s="144"/>
      <c r="N143" s="151">
        <v>44767</v>
      </c>
      <c r="O143" s="151" t="s">
        <v>401</v>
      </c>
      <c r="P143" s="145">
        <v>250</v>
      </c>
      <c r="Q143" s="145">
        <v>1267</v>
      </c>
    </row>
    <row r="144" spans="1:17" s="152" customFormat="1" ht="18" customHeight="1">
      <c r="A144" s="143">
        <v>142</v>
      </c>
      <c r="B144" s="143" t="s">
        <v>18</v>
      </c>
      <c r="C144" s="144" t="s">
        <v>71</v>
      </c>
      <c r="D144" s="145" t="s">
        <v>80</v>
      </c>
      <c r="E144" s="145" t="s">
        <v>580</v>
      </c>
      <c r="F144" s="145" t="s">
        <v>21</v>
      </c>
      <c r="G144" s="146">
        <v>44418</v>
      </c>
      <c r="H144" s="146">
        <v>44782</v>
      </c>
      <c r="I144" s="147" t="s">
        <v>73</v>
      </c>
      <c r="J144" s="148">
        <v>50000</v>
      </c>
      <c r="K144" s="149">
        <v>3.85E-2</v>
      </c>
      <c r="L144" s="150">
        <v>44778</v>
      </c>
      <c r="M144" s="144" t="s">
        <v>399</v>
      </c>
      <c r="N144" s="151" t="s">
        <v>400</v>
      </c>
      <c r="O144" s="151">
        <v>44778</v>
      </c>
      <c r="P144" s="145">
        <v>127</v>
      </c>
      <c r="Q144" s="145">
        <v>670</v>
      </c>
    </row>
    <row r="145" spans="1:17" s="152" customFormat="1" ht="18" customHeight="1">
      <c r="A145" s="143">
        <v>143</v>
      </c>
      <c r="B145" s="143" t="s">
        <v>18</v>
      </c>
      <c r="C145" s="144" t="s">
        <v>71</v>
      </c>
      <c r="D145" s="145" t="s">
        <v>80</v>
      </c>
      <c r="E145" s="145" t="s">
        <v>580</v>
      </c>
      <c r="F145" s="145" t="s">
        <v>21</v>
      </c>
      <c r="G145" s="146">
        <v>44781</v>
      </c>
      <c r="H145" s="146">
        <v>45145</v>
      </c>
      <c r="I145" s="147" t="s">
        <v>73</v>
      </c>
      <c r="J145" s="148">
        <v>50000</v>
      </c>
      <c r="K145" s="149">
        <v>3.6999999999999998E-2</v>
      </c>
      <c r="L145" s="154"/>
      <c r="M145" s="144"/>
      <c r="N145" s="151">
        <v>44781</v>
      </c>
      <c r="O145" s="151" t="s">
        <v>401</v>
      </c>
      <c r="P145" s="145">
        <v>236</v>
      </c>
      <c r="Q145" s="145">
        <v>1196</v>
      </c>
    </row>
    <row r="146" spans="1:17" s="152" customFormat="1" ht="18" customHeight="1">
      <c r="A146" s="143">
        <v>144</v>
      </c>
      <c r="B146" s="143" t="s">
        <v>18</v>
      </c>
      <c r="C146" s="144" t="s">
        <v>71</v>
      </c>
      <c r="D146" s="145" t="s">
        <v>80</v>
      </c>
      <c r="E146" s="145" t="s">
        <v>581</v>
      </c>
      <c r="F146" s="145" t="s">
        <v>21</v>
      </c>
      <c r="G146" s="146">
        <v>44494</v>
      </c>
      <c r="H146" s="146">
        <v>44858</v>
      </c>
      <c r="I146" s="147" t="s">
        <v>73</v>
      </c>
      <c r="J146" s="148">
        <v>50000</v>
      </c>
      <c r="K146" s="149">
        <v>3.85E-2</v>
      </c>
      <c r="L146" s="150">
        <v>44875</v>
      </c>
      <c r="M146" s="144" t="s">
        <v>402</v>
      </c>
      <c r="N146" s="151" t="s">
        <v>400</v>
      </c>
      <c r="O146" s="151">
        <v>44858</v>
      </c>
      <c r="P146" s="145">
        <v>207</v>
      </c>
      <c r="Q146" s="145">
        <v>1092</v>
      </c>
    </row>
    <row r="147" spans="1:17" s="152" customFormat="1" ht="18" customHeight="1">
      <c r="A147" s="143">
        <v>145</v>
      </c>
      <c r="B147" s="143" t="s">
        <v>18</v>
      </c>
      <c r="C147" s="144" t="s">
        <v>71</v>
      </c>
      <c r="D147" s="155" t="s">
        <v>80</v>
      </c>
      <c r="E147" s="156" t="s">
        <v>581</v>
      </c>
      <c r="F147" s="156" t="s">
        <v>21</v>
      </c>
      <c r="G147" s="153">
        <v>44876</v>
      </c>
      <c r="H147" s="153">
        <v>45240</v>
      </c>
      <c r="I147" s="147" t="s">
        <v>73</v>
      </c>
      <c r="J147" s="148">
        <v>50000</v>
      </c>
      <c r="K147" s="149">
        <v>3.6499999999999998E-2</v>
      </c>
      <c r="L147" s="154"/>
      <c r="M147" s="144"/>
      <c r="N147" s="151">
        <v>44876</v>
      </c>
      <c r="O147" s="151" t="s">
        <v>401</v>
      </c>
      <c r="P147" s="145">
        <v>141</v>
      </c>
      <c r="Q147" s="145">
        <v>705</v>
      </c>
    </row>
    <row r="148" spans="1:17" s="152" customFormat="1" ht="18" customHeight="1">
      <c r="A148" s="143">
        <v>146</v>
      </c>
      <c r="B148" s="143" t="s">
        <v>18</v>
      </c>
      <c r="C148" s="144" t="s">
        <v>71</v>
      </c>
      <c r="D148" s="155" t="s">
        <v>80</v>
      </c>
      <c r="E148" s="156" t="s">
        <v>582</v>
      </c>
      <c r="F148" s="145" t="s">
        <v>21</v>
      </c>
      <c r="G148" s="146">
        <v>44776</v>
      </c>
      <c r="H148" s="146">
        <v>45140</v>
      </c>
      <c r="I148" s="147" t="s">
        <v>73</v>
      </c>
      <c r="J148" s="148">
        <v>50000</v>
      </c>
      <c r="K148" s="149">
        <v>3.6999999999999998E-2</v>
      </c>
      <c r="L148" s="154"/>
      <c r="M148" s="144"/>
      <c r="N148" s="151">
        <v>44776</v>
      </c>
      <c r="O148" s="151" t="s">
        <v>401</v>
      </c>
      <c r="P148" s="145">
        <v>241</v>
      </c>
      <c r="Q148" s="145">
        <v>1222</v>
      </c>
    </row>
    <row r="149" spans="1:17" s="152" customFormat="1" ht="18" customHeight="1">
      <c r="A149" s="143">
        <v>147</v>
      </c>
      <c r="B149" s="143" t="s">
        <v>18</v>
      </c>
      <c r="C149" s="144" t="s">
        <v>71</v>
      </c>
      <c r="D149" s="145" t="s">
        <v>80</v>
      </c>
      <c r="E149" s="145" t="s">
        <v>583</v>
      </c>
      <c r="F149" s="145" t="s">
        <v>21</v>
      </c>
      <c r="G149" s="146">
        <v>44383</v>
      </c>
      <c r="H149" s="146">
        <v>44747</v>
      </c>
      <c r="I149" s="147" t="s">
        <v>73</v>
      </c>
      <c r="J149" s="148">
        <v>50000</v>
      </c>
      <c r="K149" s="149">
        <v>3.85E-2</v>
      </c>
      <c r="L149" s="150">
        <v>44721</v>
      </c>
      <c r="M149" s="144" t="s">
        <v>399</v>
      </c>
      <c r="N149" s="151" t="s">
        <v>400</v>
      </c>
      <c r="O149" s="151">
        <v>44721</v>
      </c>
      <c r="P149" s="145">
        <v>70</v>
      </c>
      <c r="Q149" s="145">
        <v>369</v>
      </c>
    </row>
    <row r="150" spans="1:17" s="152" customFormat="1" ht="18" customHeight="1">
      <c r="A150" s="143">
        <v>148</v>
      </c>
      <c r="B150" s="143" t="s">
        <v>18</v>
      </c>
      <c r="C150" s="144" t="s">
        <v>71</v>
      </c>
      <c r="D150" s="145" t="s">
        <v>80</v>
      </c>
      <c r="E150" s="145" t="s">
        <v>583</v>
      </c>
      <c r="F150" s="145" t="s">
        <v>21</v>
      </c>
      <c r="G150" s="146">
        <v>44736</v>
      </c>
      <c r="H150" s="146">
        <v>45100</v>
      </c>
      <c r="I150" s="147" t="s">
        <v>73</v>
      </c>
      <c r="J150" s="148">
        <v>50000</v>
      </c>
      <c r="K150" s="149">
        <v>3.6999999999999998E-2</v>
      </c>
      <c r="L150" s="154"/>
      <c r="M150" s="144"/>
      <c r="N150" s="151">
        <v>44736</v>
      </c>
      <c r="O150" s="151" t="s">
        <v>401</v>
      </c>
      <c r="P150" s="145">
        <v>281</v>
      </c>
      <c r="Q150" s="145">
        <v>1424</v>
      </c>
    </row>
    <row r="151" spans="1:17" s="152" customFormat="1" ht="18" customHeight="1">
      <c r="A151" s="143">
        <v>149</v>
      </c>
      <c r="B151" s="143" t="s">
        <v>18</v>
      </c>
      <c r="C151" s="144" t="s">
        <v>71</v>
      </c>
      <c r="D151" s="145" t="s">
        <v>80</v>
      </c>
      <c r="E151" s="145" t="s">
        <v>584</v>
      </c>
      <c r="F151" s="145" t="s">
        <v>26</v>
      </c>
      <c r="G151" s="146">
        <v>44337</v>
      </c>
      <c r="H151" s="146">
        <v>44700</v>
      </c>
      <c r="I151" s="147" t="s">
        <v>73</v>
      </c>
      <c r="J151" s="148">
        <v>21000</v>
      </c>
      <c r="K151" s="149">
        <v>4.3499999999999997E-2</v>
      </c>
      <c r="L151" s="150">
        <v>44798</v>
      </c>
      <c r="M151" s="144" t="s">
        <v>402</v>
      </c>
      <c r="N151" s="151" t="s">
        <v>400</v>
      </c>
      <c r="O151" s="151">
        <v>44700</v>
      </c>
      <c r="P151" s="145">
        <v>49</v>
      </c>
      <c r="Q151" s="145">
        <v>123</v>
      </c>
    </row>
    <row r="152" spans="1:17" s="152" customFormat="1" ht="18" customHeight="1">
      <c r="A152" s="143">
        <v>150</v>
      </c>
      <c r="B152" s="143" t="s">
        <v>18</v>
      </c>
      <c r="C152" s="144" t="s">
        <v>71</v>
      </c>
      <c r="D152" s="155" t="s">
        <v>80</v>
      </c>
      <c r="E152" s="156" t="s">
        <v>584</v>
      </c>
      <c r="F152" s="156" t="s">
        <v>26</v>
      </c>
      <c r="G152" s="153">
        <v>44799</v>
      </c>
      <c r="H152" s="153">
        <v>45163</v>
      </c>
      <c r="I152" s="147" t="s">
        <v>73</v>
      </c>
      <c r="J152" s="148">
        <v>19000</v>
      </c>
      <c r="K152" s="149">
        <v>3.6499999999999998E-2</v>
      </c>
      <c r="L152" s="154"/>
      <c r="M152" s="144"/>
      <c r="N152" s="151">
        <v>44799</v>
      </c>
      <c r="O152" s="151" t="s">
        <v>401</v>
      </c>
      <c r="P152" s="145">
        <v>218</v>
      </c>
      <c r="Q152" s="145">
        <v>414</v>
      </c>
    </row>
    <row r="153" spans="1:17" s="152" customFormat="1" ht="18" customHeight="1">
      <c r="A153" s="143">
        <v>151</v>
      </c>
      <c r="B153" s="143" t="s">
        <v>18</v>
      </c>
      <c r="C153" s="144" t="s">
        <v>71</v>
      </c>
      <c r="D153" s="145" t="s">
        <v>80</v>
      </c>
      <c r="E153" s="145" t="s">
        <v>585</v>
      </c>
      <c r="F153" s="145" t="s">
        <v>21</v>
      </c>
      <c r="G153" s="146">
        <v>44357</v>
      </c>
      <c r="H153" s="146">
        <v>44720</v>
      </c>
      <c r="I153" s="147" t="s">
        <v>73</v>
      </c>
      <c r="J153" s="148">
        <v>50000</v>
      </c>
      <c r="K153" s="149">
        <v>4.3499999999999997E-2</v>
      </c>
      <c r="L153" s="150">
        <v>44717</v>
      </c>
      <c r="M153" s="144" t="s">
        <v>399</v>
      </c>
      <c r="N153" s="151" t="s">
        <v>400</v>
      </c>
      <c r="O153" s="151">
        <v>44717</v>
      </c>
      <c r="P153" s="145">
        <v>66</v>
      </c>
      <c r="Q153" s="145">
        <v>393</v>
      </c>
    </row>
    <row r="154" spans="1:17" s="152" customFormat="1" ht="18" customHeight="1">
      <c r="A154" s="143">
        <v>152</v>
      </c>
      <c r="B154" s="143" t="s">
        <v>18</v>
      </c>
      <c r="C154" s="144" t="s">
        <v>71</v>
      </c>
      <c r="D154" s="145" t="s">
        <v>80</v>
      </c>
      <c r="E154" s="145" t="s">
        <v>585</v>
      </c>
      <c r="F154" s="145" t="s">
        <v>21</v>
      </c>
      <c r="G154" s="146">
        <v>44719</v>
      </c>
      <c r="H154" s="146">
        <v>45083</v>
      </c>
      <c r="I154" s="147" t="s">
        <v>73</v>
      </c>
      <c r="J154" s="148">
        <v>50000</v>
      </c>
      <c r="K154" s="149">
        <v>3.6999999999999998E-2</v>
      </c>
      <c r="L154" s="154"/>
      <c r="M154" s="144"/>
      <c r="N154" s="151">
        <v>44719</v>
      </c>
      <c r="O154" s="151" t="s">
        <v>401</v>
      </c>
      <c r="P154" s="145">
        <v>298</v>
      </c>
      <c r="Q154" s="145">
        <v>1510</v>
      </c>
    </row>
    <row r="155" spans="1:17" s="152" customFormat="1" ht="18" customHeight="1">
      <c r="A155" s="143">
        <v>153</v>
      </c>
      <c r="B155" s="143" t="s">
        <v>18</v>
      </c>
      <c r="C155" s="144" t="s">
        <v>71</v>
      </c>
      <c r="D155" s="145" t="s">
        <v>80</v>
      </c>
      <c r="E155" s="145" t="s">
        <v>586</v>
      </c>
      <c r="F155" s="145" t="s">
        <v>21</v>
      </c>
      <c r="G155" s="146">
        <v>44512</v>
      </c>
      <c r="H155" s="146">
        <v>44876</v>
      </c>
      <c r="I155" s="147" t="s">
        <v>73</v>
      </c>
      <c r="J155" s="148">
        <v>50000</v>
      </c>
      <c r="K155" s="149">
        <v>3.85E-2</v>
      </c>
      <c r="L155" s="150">
        <v>44866</v>
      </c>
      <c r="M155" s="144" t="s">
        <v>399</v>
      </c>
      <c r="N155" s="151" t="s">
        <v>400</v>
      </c>
      <c r="O155" s="151">
        <v>44866</v>
      </c>
      <c r="P155" s="145">
        <v>215</v>
      </c>
      <c r="Q155" s="145">
        <v>1134</v>
      </c>
    </row>
    <row r="156" spans="1:17" s="152" customFormat="1" ht="18" customHeight="1">
      <c r="A156" s="143">
        <v>154</v>
      </c>
      <c r="B156" s="143" t="s">
        <v>18</v>
      </c>
      <c r="C156" s="144" t="s">
        <v>71</v>
      </c>
      <c r="D156" s="145" t="s">
        <v>80</v>
      </c>
      <c r="E156" s="145" t="s">
        <v>586</v>
      </c>
      <c r="F156" s="145" t="s">
        <v>21</v>
      </c>
      <c r="G156" s="146">
        <v>44867</v>
      </c>
      <c r="H156" s="146">
        <v>45231</v>
      </c>
      <c r="I156" s="147" t="s">
        <v>73</v>
      </c>
      <c r="J156" s="148">
        <v>50000</v>
      </c>
      <c r="K156" s="149">
        <v>3.6499999999999998E-2</v>
      </c>
      <c r="L156" s="154"/>
      <c r="M156" s="144"/>
      <c r="N156" s="151">
        <v>44867</v>
      </c>
      <c r="O156" s="151" t="s">
        <v>401</v>
      </c>
      <c r="P156" s="145">
        <v>150</v>
      </c>
      <c r="Q156" s="145">
        <v>750</v>
      </c>
    </row>
    <row r="157" spans="1:17" s="152" customFormat="1" ht="18" customHeight="1">
      <c r="A157" s="143">
        <v>155</v>
      </c>
      <c r="B157" s="143" t="s">
        <v>18</v>
      </c>
      <c r="C157" s="144" t="s">
        <v>71</v>
      </c>
      <c r="D157" s="155" t="s">
        <v>80</v>
      </c>
      <c r="E157" s="156" t="s">
        <v>587</v>
      </c>
      <c r="F157" s="156" t="s">
        <v>21</v>
      </c>
      <c r="G157" s="153">
        <v>44803</v>
      </c>
      <c r="H157" s="153">
        <v>45167</v>
      </c>
      <c r="I157" s="147" t="s">
        <v>73</v>
      </c>
      <c r="J157" s="148">
        <v>50000</v>
      </c>
      <c r="K157" s="149">
        <v>3.6499999999999998E-2</v>
      </c>
      <c r="L157" s="154"/>
      <c r="M157" s="144"/>
      <c r="N157" s="151">
        <v>44803</v>
      </c>
      <c r="O157" s="151" t="s">
        <v>401</v>
      </c>
      <c r="P157" s="145">
        <v>214</v>
      </c>
      <c r="Q157" s="145">
        <v>1070</v>
      </c>
    </row>
    <row r="158" spans="1:17" s="152" customFormat="1" ht="18" customHeight="1">
      <c r="A158" s="143">
        <v>156</v>
      </c>
      <c r="B158" s="143" t="s">
        <v>18</v>
      </c>
      <c r="C158" s="144" t="s">
        <v>71</v>
      </c>
      <c r="D158" s="155" t="s">
        <v>80</v>
      </c>
      <c r="E158" s="156" t="s">
        <v>588</v>
      </c>
      <c r="F158" s="145" t="s">
        <v>21</v>
      </c>
      <c r="G158" s="146">
        <v>44771</v>
      </c>
      <c r="H158" s="146">
        <v>45135</v>
      </c>
      <c r="I158" s="147" t="s">
        <v>73</v>
      </c>
      <c r="J158" s="148">
        <v>50000</v>
      </c>
      <c r="K158" s="149">
        <v>3.6963492063492101E-2</v>
      </c>
      <c r="L158" s="154"/>
      <c r="M158" s="144"/>
      <c r="N158" s="151">
        <v>44771</v>
      </c>
      <c r="O158" s="151" t="s">
        <v>401</v>
      </c>
      <c r="P158" s="145">
        <v>246</v>
      </c>
      <c r="Q158" s="145">
        <v>1246</v>
      </c>
    </row>
    <row r="159" spans="1:17" s="152" customFormat="1" ht="18" customHeight="1">
      <c r="A159" s="143">
        <v>157</v>
      </c>
      <c r="B159" s="143" t="s">
        <v>18</v>
      </c>
      <c r="C159" s="144" t="s">
        <v>71</v>
      </c>
      <c r="D159" s="145" t="s">
        <v>80</v>
      </c>
      <c r="E159" s="145" t="s">
        <v>589</v>
      </c>
      <c r="F159" s="145" t="s">
        <v>21</v>
      </c>
      <c r="G159" s="146">
        <v>44352</v>
      </c>
      <c r="H159" s="146">
        <v>44716</v>
      </c>
      <c r="I159" s="147" t="s">
        <v>73</v>
      </c>
      <c r="J159" s="148">
        <v>40000</v>
      </c>
      <c r="K159" s="149">
        <v>4.3499999999999997E-2</v>
      </c>
      <c r="L159" s="150">
        <v>44713</v>
      </c>
      <c r="M159" s="144" t="s">
        <v>399</v>
      </c>
      <c r="N159" s="151" t="s">
        <v>400</v>
      </c>
      <c r="O159" s="151">
        <v>44713</v>
      </c>
      <c r="P159" s="145">
        <v>62</v>
      </c>
      <c r="Q159" s="145">
        <v>296</v>
      </c>
    </row>
    <row r="160" spans="1:17" s="152" customFormat="1" ht="18" customHeight="1">
      <c r="A160" s="143">
        <v>158</v>
      </c>
      <c r="B160" s="143" t="s">
        <v>18</v>
      </c>
      <c r="C160" s="144" t="s">
        <v>71</v>
      </c>
      <c r="D160" s="145" t="s">
        <v>80</v>
      </c>
      <c r="E160" s="145" t="s">
        <v>589</v>
      </c>
      <c r="F160" s="145" t="s">
        <v>21</v>
      </c>
      <c r="G160" s="146">
        <v>44718</v>
      </c>
      <c r="H160" s="146">
        <v>45078</v>
      </c>
      <c r="I160" s="147" t="s">
        <v>73</v>
      </c>
      <c r="J160" s="148">
        <v>40000</v>
      </c>
      <c r="K160" s="149">
        <v>3.6999999999999998E-2</v>
      </c>
      <c r="L160" s="154"/>
      <c r="M160" s="144"/>
      <c r="N160" s="151">
        <v>44718</v>
      </c>
      <c r="O160" s="151" t="s">
        <v>401</v>
      </c>
      <c r="P160" s="145">
        <v>299</v>
      </c>
      <c r="Q160" s="145">
        <v>1212</v>
      </c>
    </row>
    <row r="161" spans="1:17" s="152" customFormat="1" ht="18" customHeight="1">
      <c r="A161" s="143">
        <v>159</v>
      </c>
      <c r="B161" s="143" t="s">
        <v>18</v>
      </c>
      <c r="C161" s="144" t="s">
        <v>71</v>
      </c>
      <c r="D161" s="145" t="s">
        <v>80</v>
      </c>
      <c r="E161" s="145" t="s">
        <v>590</v>
      </c>
      <c r="F161" s="145" t="s">
        <v>30</v>
      </c>
      <c r="G161" s="146">
        <v>44373</v>
      </c>
      <c r="H161" s="146">
        <v>44737</v>
      </c>
      <c r="I161" s="147" t="s">
        <v>73</v>
      </c>
      <c r="J161" s="148">
        <v>50000</v>
      </c>
      <c r="K161" s="149">
        <v>4.3499999999999997E-2</v>
      </c>
      <c r="L161" s="150">
        <v>44735</v>
      </c>
      <c r="M161" s="144" t="s">
        <v>399</v>
      </c>
      <c r="N161" s="151" t="s">
        <v>400</v>
      </c>
      <c r="O161" s="151">
        <v>44735</v>
      </c>
      <c r="P161" s="145">
        <v>84</v>
      </c>
      <c r="Q161" s="145">
        <v>501</v>
      </c>
    </row>
    <row r="162" spans="1:17" s="152" customFormat="1" ht="18" customHeight="1">
      <c r="A162" s="143">
        <v>160</v>
      </c>
      <c r="B162" s="143" t="s">
        <v>18</v>
      </c>
      <c r="C162" s="144" t="s">
        <v>71</v>
      </c>
      <c r="D162" s="145" t="s">
        <v>80</v>
      </c>
      <c r="E162" s="145" t="s">
        <v>590</v>
      </c>
      <c r="F162" s="145" t="s">
        <v>30</v>
      </c>
      <c r="G162" s="146">
        <v>44739</v>
      </c>
      <c r="H162" s="146">
        <v>45104</v>
      </c>
      <c r="I162" s="147" t="s">
        <v>73</v>
      </c>
      <c r="J162" s="148">
        <v>50000</v>
      </c>
      <c r="K162" s="149">
        <v>3.6959824109824103E-2</v>
      </c>
      <c r="L162" s="154"/>
      <c r="M162" s="144"/>
      <c r="N162" s="151">
        <v>44739</v>
      </c>
      <c r="O162" s="151" t="s">
        <v>401</v>
      </c>
      <c r="P162" s="145">
        <v>278</v>
      </c>
      <c r="Q162" s="145">
        <v>1408</v>
      </c>
    </row>
    <row r="163" spans="1:17" s="152" customFormat="1" ht="18" customHeight="1">
      <c r="A163" s="143">
        <v>161</v>
      </c>
      <c r="B163" s="143" t="s">
        <v>18</v>
      </c>
      <c r="C163" s="144" t="s">
        <v>71</v>
      </c>
      <c r="D163" s="145" t="s">
        <v>81</v>
      </c>
      <c r="E163" s="145" t="s">
        <v>542</v>
      </c>
      <c r="F163" s="145" t="s">
        <v>21</v>
      </c>
      <c r="G163" s="146">
        <v>44571</v>
      </c>
      <c r="H163" s="146">
        <v>44935</v>
      </c>
      <c r="I163" s="147" t="s">
        <v>73</v>
      </c>
      <c r="J163" s="148">
        <v>50000</v>
      </c>
      <c r="K163" s="149">
        <v>3.7999999999999999E-2</v>
      </c>
      <c r="L163" s="150">
        <v>44977</v>
      </c>
      <c r="M163" s="144" t="s">
        <v>402</v>
      </c>
      <c r="N163" s="151" t="s">
        <v>400</v>
      </c>
      <c r="O163" s="151">
        <v>44935</v>
      </c>
      <c r="P163" s="145">
        <v>284</v>
      </c>
      <c r="Q163" s="145">
        <v>1478</v>
      </c>
    </row>
    <row r="164" spans="1:17" s="152" customFormat="1" ht="18" customHeight="1">
      <c r="A164" s="143">
        <v>162</v>
      </c>
      <c r="B164" s="143" t="s">
        <v>18</v>
      </c>
      <c r="C164" s="144" t="s">
        <v>71</v>
      </c>
      <c r="D164" s="155" t="s">
        <v>81</v>
      </c>
      <c r="E164" s="156" t="s">
        <v>542</v>
      </c>
      <c r="F164" s="145" t="s">
        <v>21</v>
      </c>
      <c r="G164" s="153">
        <v>44978</v>
      </c>
      <c r="H164" s="153">
        <v>45342</v>
      </c>
      <c r="I164" s="147" t="s">
        <v>73</v>
      </c>
      <c r="J164" s="148">
        <v>50000</v>
      </c>
      <c r="K164" s="149">
        <v>3.6499999999999998E-2</v>
      </c>
      <c r="L164" s="154"/>
      <c r="M164" s="144"/>
      <c r="N164" s="151">
        <v>44978</v>
      </c>
      <c r="O164" s="151" t="s">
        <v>401</v>
      </c>
      <c r="P164" s="145">
        <v>39</v>
      </c>
      <c r="Q164" s="145">
        <v>195</v>
      </c>
    </row>
    <row r="165" spans="1:17" s="152" customFormat="1" ht="18" customHeight="1">
      <c r="A165" s="143">
        <v>163</v>
      </c>
      <c r="B165" s="143" t="s">
        <v>18</v>
      </c>
      <c r="C165" s="144" t="s">
        <v>71</v>
      </c>
      <c r="D165" s="155" t="s">
        <v>81</v>
      </c>
      <c r="E165" s="156" t="s">
        <v>591</v>
      </c>
      <c r="F165" s="145" t="s">
        <v>21</v>
      </c>
      <c r="G165" s="146">
        <v>44712</v>
      </c>
      <c r="H165" s="146">
        <v>45076</v>
      </c>
      <c r="I165" s="147" t="s">
        <v>73</v>
      </c>
      <c r="J165" s="148">
        <v>50000</v>
      </c>
      <c r="K165" s="149">
        <v>3.6999999999999998E-2</v>
      </c>
      <c r="L165" s="146">
        <v>45076</v>
      </c>
      <c r="M165" s="144"/>
      <c r="N165" s="151">
        <v>44712</v>
      </c>
      <c r="O165" s="151" t="s">
        <v>401</v>
      </c>
      <c r="P165" s="145">
        <v>305</v>
      </c>
      <c r="Q165" s="145">
        <v>1546</v>
      </c>
    </row>
    <row r="166" spans="1:17" s="152" customFormat="1" ht="18" customHeight="1">
      <c r="A166" s="143">
        <v>164</v>
      </c>
      <c r="B166" s="143" t="s">
        <v>18</v>
      </c>
      <c r="C166" s="144" t="s">
        <v>71</v>
      </c>
      <c r="D166" s="145" t="s">
        <v>81</v>
      </c>
      <c r="E166" s="145" t="s">
        <v>592</v>
      </c>
      <c r="F166" s="145" t="s">
        <v>21</v>
      </c>
      <c r="G166" s="146">
        <v>44398</v>
      </c>
      <c r="H166" s="146">
        <v>44762</v>
      </c>
      <c r="I166" s="147" t="s">
        <v>73</v>
      </c>
      <c r="J166" s="148">
        <v>50000</v>
      </c>
      <c r="K166" s="149">
        <v>3.85E-2</v>
      </c>
      <c r="L166" s="150">
        <v>44802</v>
      </c>
      <c r="M166" s="144" t="s">
        <v>402</v>
      </c>
      <c r="N166" s="151" t="s">
        <v>400</v>
      </c>
      <c r="O166" s="151">
        <v>44762</v>
      </c>
      <c r="P166" s="145">
        <v>111</v>
      </c>
      <c r="Q166" s="145">
        <v>585</v>
      </c>
    </row>
    <row r="167" spans="1:17" s="152" customFormat="1" ht="18" customHeight="1">
      <c r="A167" s="143">
        <v>165</v>
      </c>
      <c r="B167" s="143" t="s">
        <v>18</v>
      </c>
      <c r="C167" s="144" t="s">
        <v>71</v>
      </c>
      <c r="D167" s="155" t="s">
        <v>81</v>
      </c>
      <c r="E167" s="156" t="s">
        <v>592</v>
      </c>
      <c r="F167" s="156" t="s">
        <v>30</v>
      </c>
      <c r="G167" s="153">
        <v>44803</v>
      </c>
      <c r="H167" s="153">
        <v>45167</v>
      </c>
      <c r="I167" s="147" t="s">
        <v>73</v>
      </c>
      <c r="J167" s="148">
        <v>50000</v>
      </c>
      <c r="K167" s="149">
        <v>3.6499999999999998E-2</v>
      </c>
      <c r="L167" s="154"/>
      <c r="M167" s="144"/>
      <c r="N167" s="151">
        <v>44803</v>
      </c>
      <c r="O167" s="151" t="s">
        <v>401</v>
      </c>
      <c r="P167" s="145">
        <v>214</v>
      </c>
      <c r="Q167" s="145">
        <v>1070</v>
      </c>
    </row>
    <row r="168" spans="1:17" s="152" customFormat="1" ht="18" customHeight="1">
      <c r="A168" s="143">
        <v>166</v>
      </c>
      <c r="B168" s="143" t="s">
        <v>18</v>
      </c>
      <c r="C168" s="144" t="s">
        <v>71</v>
      </c>
      <c r="D168" s="145" t="s">
        <v>81</v>
      </c>
      <c r="E168" s="145" t="s">
        <v>593</v>
      </c>
      <c r="F168" s="145" t="s">
        <v>21</v>
      </c>
      <c r="G168" s="146">
        <v>44579</v>
      </c>
      <c r="H168" s="146">
        <v>44943</v>
      </c>
      <c r="I168" s="147" t="s">
        <v>73</v>
      </c>
      <c r="J168" s="148">
        <v>50000</v>
      </c>
      <c r="K168" s="149">
        <v>3.7999999999999999E-2</v>
      </c>
      <c r="L168" s="150">
        <v>44973</v>
      </c>
      <c r="M168" s="144" t="s">
        <v>402</v>
      </c>
      <c r="N168" s="151" t="s">
        <v>400</v>
      </c>
      <c r="O168" s="151">
        <v>44943</v>
      </c>
      <c r="P168" s="145">
        <v>292</v>
      </c>
      <c r="Q168" s="145">
        <v>1520</v>
      </c>
    </row>
    <row r="169" spans="1:17" s="152" customFormat="1" ht="18" customHeight="1">
      <c r="A169" s="143">
        <v>167</v>
      </c>
      <c r="B169" s="143" t="s">
        <v>18</v>
      </c>
      <c r="C169" s="144" t="s">
        <v>71</v>
      </c>
      <c r="D169" s="155" t="s">
        <v>81</v>
      </c>
      <c r="E169" s="156" t="s">
        <v>593</v>
      </c>
      <c r="F169" s="156" t="s">
        <v>21</v>
      </c>
      <c r="G169" s="153">
        <v>44974</v>
      </c>
      <c r="H169" s="153">
        <v>45338</v>
      </c>
      <c r="I169" s="147" t="s">
        <v>73</v>
      </c>
      <c r="J169" s="148">
        <v>50000</v>
      </c>
      <c r="K169" s="149">
        <v>3.6499999999999998E-2</v>
      </c>
      <c r="L169" s="154"/>
      <c r="M169" s="144"/>
      <c r="N169" s="151">
        <v>44974</v>
      </c>
      <c r="O169" s="151" t="s">
        <v>401</v>
      </c>
      <c r="P169" s="145">
        <v>43</v>
      </c>
      <c r="Q169" s="145">
        <v>215</v>
      </c>
    </row>
    <row r="170" spans="1:17" s="152" customFormat="1" ht="18" customHeight="1">
      <c r="A170" s="143">
        <v>168</v>
      </c>
      <c r="B170" s="143" t="s">
        <v>18</v>
      </c>
      <c r="C170" s="144" t="s">
        <v>71</v>
      </c>
      <c r="D170" s="145" t="s">
        <v>82</v>
      </c>
      <c r="E170" s="145" t="s">
        <v>594</v>
      </c>
      <c r="F170" s="145" t="s">
        <v>30</v>
      </c>
      <c r="G170" s="146">
        <v>44374</v>
      </c>
      <c r="H170" s="146">
        <v>44738</v>
      </c>
      <c r="I170" s="147" t="s">
        <v>73</v>
      </c>
      <c r="J170" s="148">
        <v>50000</v>
      </c>
      <c r="K170" s="149">
        <v>4.3499999999999997E-2</v>
      </c>
      <c r="L170" s="150">
        <v>44753</v>
      </c>
      <c r="M170" s="144" t="s">
        <v>402</v>
      </c>
      <c r="N170" s="151" t="s">
        <v>400</v>
      </c>
      <c r="O170" s="151">
        <v>44738</v>
      </c>
      <c r="P170" s="145">
        <v>87</v>
      </c>
      <c r="Q170" s="145">
        <v>518</v>
      </c>
    </row>
    <row r="171" spans="1:17" s="152" customFormat="1" ht="18" customHeight="1">
      <c r="A171" s="143">
        <v>169</v>
      </c>
      <c r="B171" s="143" t="s">
        <v>18</v>
      </c>
      <c r="C171" s="144" t="s">
        <v>71</v>
      </c>
      <c r="D171" s="145" t="s">
        <v>82</v>
      </c>
      <c r="E171" s="145" t="s">
        <v>594</v>
      </c>
      <c r="F171" s="145" t="s">
        <v>30</v>
      </c>
      <c r="G171" s="146">
        <v>44754</v>
      </c>
      <c r="H171" s="146">
        <v>45118</v>
      </c>
      <c r="I171" s="147" t="s">
        <v>73</v>
      </c>
      <c r="J171" s="148">
        <v>50000</v>
      </c>
      <c r="K171" s="149">
        <v>3.6957378807378802E-2</v>
      </c>
      <c r="L171" s="154"/>
      <c r="M171" s="144"/>
      <c r="N171" s="151">
        <v>44754</v>
      </c>
      <c r="O171" s="151" t="s">
        <v>401</v>
      </c>
      <c r="P171" s="145">
        <v>263</v>
      </c>
      <c r="Q171" s="145">
        <v>1331</v>
      </c>
    </row>
    <row r="172" spans="1:17" s="152" customFormat="1" ht="18" customHeight="1">
      <c r="A172" s="143">
        <v>170</v>
      </c>
      <c r="B172" s="143" t="s">
        <v>18</v>
      </c>
      <c r="C172" s="144" t="s">
        <v>71</v>
      </c>
      <c r="D172" s="145" t="s">
        <v>83</v>
      </c>
      <c r="E172" s="145" t="s">
        <v>595</v>
      </c>
      <c r="F172" s="145" t="s">
        <v>30</v>
      </c>
      <c r="G172" s="146">
        <v>44501</v>
      </c>
      <c r="H172" s="146">
        <v>44865</v>
      </c>
      <c r="I172" s="147" t="s">
        <v>73</v>
      </c>
      <c r="J172" s="148">
        <v>40000</v>
      </c>
      <c r="K172" s="149">
        <v>3.85E-2</v>
      </c>
      <c r="L172" s="150">
        <v>44932</v>
      </c>
      <c r="M172" s="144" t="s">
        <v>402</v>
      </c>
      <c r="N172" s="151" t="s">
        <v>400</v>
      </c>
      <c r="O172" s="151">
        <v>44865</v>
      </c>
      <c r="P172" s="145">
        <v>214</v>
      </c>
      <c r="Q172" s="145">
        <v>903</v>
      </c>
    </row>
    <row r="173" spans="1:17" s="152" customFormat="1" ht="18" customHeight="1">
      <c r="A173" s="143">
        <v>171</v>
      </c>
      <c r="B173" s="143" t="s">
        <v>18</v>
      </c>
      <c r="C173" s="144" t="s">
        <v>71</v>
      </c>
      <c r="D173" s="155" t="s">
        <v>83</v>
      </c>
      <c r="E173" s="156" t="s">
        <v>595</v>
      </c>
      <c r="F173" s="156" t="s">
        <v>30</v>
      </c>
      <c r="G173" s="153">
        <v>44937</v>
      </c>
      <c r="H173" s="153">
        <v>45301</v>
      </c>
      <c r="I173" s="147" t="s">
        <v>73</v>
      </c>
      <c r="J173" s="148">
        <v>30000</v>
      </c>
      <c r="K173" s="149">
        <v>3.6499999999999998E-2</v>
      </c>
      <c r="L173" s="154"/>
      <c r="M173" s="144"/>
      <c r="N173" s="151">
        <v>44937</v>
      </c>
      <c r="O173" s="151" t="s">
        <v>401</v>
      </c>
      <c r="P173" s="145">
        <v>80</v>
      </c>
      <c r="Q173" s="145">
        <v>240</v>
      </c>
    </row>
    <row r="174" spans="1:17" s="152" customFormat="1" ht="18" customHeight="1">
      <c r="A174" s="143">
        <v>172</v>
      </c>
      <c r="B174" s="143" t="s">
        <v>18</v>
      </c>
      <c r="C174" s="144" t="s">
        <v>71</v>
      </c>
      <c r="D174" s="145" t="s">
        <v>83</v>
      </c>
      <c r="E174" s="145" t="s">
        <v>596</v>
      </c>
      <c r="F174" s="145" t="s">
        <v>21</v>
      </c>
      <c r="G174" s="146">
        <v>44464</v>
      </c>
      <c r="H174" s="146">
        <v>44828</v>
      </c>
      <c r="I174" s="147" t="s">
        <v>73</v>
      </c>
      <c r="J174" s="148">
        <v>50000</v>
      </c>
      <c r="K174" s="149">
        <v>3.85E-2</v>
      </c>
      <c r="L174" s="150">
        <v>44861</v>
      </c>
      <c r="M174" s="144" t="s">
        <v>402</v>
      </c>
      <c r="N174" s="151" t="s">
        <v>400</v>
      </c>
      <c r="O174" s="151">
        <v>44828</v>
      </c>
      <c r="P174" s="145">
        <v>177</v>
      </c>
      <c r="Q174" s="145">
        <v>933</v>
      </c>
    </row>
    <row r="175" spans="1:17" s="152" customFormat="1" ht="18" customHeight="1">
      <c r="A175" s="143">
        <v>173</v>
      </c>
      <c r="B175" s="143" t="s">
        <v>18</v>
      </c>
      <c r="C175" s="144" t="s">
        <v>71</v>
      </c>
      <c r="D175" s="145" t="s">
        <v>83</v>
      </c>
      <c r="E175" s="145" t="s">
        <v>597</v>
      </c>
      <c r="F175" s="145" t="s">
        <v>21</v>
      </c>
      <c r="G175" s="146">
        <v>44442</v>
      </c>
      <c r="H175" s="146">
        <v>44753</v>
      </c>
      <c r="I175" s="147" t="s">
        <v>73</v>
      </c>
      <c r="J175" s="148">
        <v>50000</v>
      </c>
      <c r="K175" s="149">
        <v>3.85E-2</v>
      </c>
      <c r="L175" s="150">
        <v>44746</v>
      </c>
      <c r="M175" s="144" t="s">
        <v>399</v>
      </c>
      <c r="N175" s="151" t="s">
        <v>400</v>
      </c>
      <c r="O175" s="151">
        <v>44746</v>
      </c>
      <c r="P175" s="145">
        <v>95</v>
      </c>
      <c r="Q175" s="145">
        <v>501</v>
      </c>
    </row>
    <row r="176" spans="1:17" s="152" customFormat="1" ht="18" customHeight="1">
      <c r="A176" s="143">
        <v>174</v>
      </c>
      <c r="B176" s="143" t="s">
        <v>18</v>
      </c>
      <c r="C176" s="144" t="s">
        <v>71</v>
      </c>
      <c r="D176" s="145" t="s">
        <v>83</v>
      </c>
      <c r="E176" s="145" t="s">
        <v>597</v>
      </c>
      <c r="F176" s="145" t="s">
        <v>21</v>
      </c>
      <c r="G176" s="146">
        <v>44747</v>
      </c>
      <c r="H176" s="146">
        <v>45111</v>
      </c>
      <c r="I176" s="147" t="s">
        <v>73</v>
      </c>
      <c r="J176" s="148">
        <v>50000</v>
      </c>
      <c r="K176" s="149">
        <v>3.6999999999999998E-2</v>
      </c>
      <c r="L176" s="146">
        <v>45052</v>
      </c>
      <c r="M176" s="144"/>
      <c r="N176" s="151">
        <v>44747</v>
      </c>
      <c r="O176" s="151" t="s">
        <v>401</v>
      </c>
      <c r="P176" s="145">
        <v>270</v>
      </c>
      <c r="Q176" s="145">
        <v>1368</v>
      </c>
    </row>
    <row r="177" spans="1:17" s="152" customFormat="1" ht="18" customHeight="1">
      <c r="A177" s="143">
        <v>175</v>
      </c>
      <c r="B177" s="143" t="s">
        <v>18</v>
      </c>
      <c r="C177" s="144" t="s">
        <v>71</v>
      </c>
      <c r="D177" s="145" t="s">
        <v>84</v>
      </c>
      <c r="E177" s="145" t="s">
        <v>598</v>
      </c>
      <c r="F177" s="145" t="s">
        <v>21</v>
      </c>
      <c r="G177" s="146">
        <v>44334</v>
      </c>
      <c r="H177" s="146">
        <v>44697</v>
      </c>
      <c r="I177" s="147" t="s">
        <v>73</v>
      </c>
      <c r="J177" s="148">
        <v>50000</v>
      </c>
      <c r="K177" s="149">
        <v>4.3499999999999997E-2</v>
      </c>
      <c r="L177" s="150">
        <v>44696</v>
      </c>
      <c r="M177" s="144" t="s">
        <v>399</v>
      </c>
      <c r="N177" s="151" t="s">
        <v>400</v>
      </c>
      <c r="O177" s="151">
        <v>44696</v>
      </c>
      <c r="P177" s="145">
        <v>45</v>
      </c>
      <c r="Q177" s="145">
        <v>268</v>
      </c>
    </row>
    <row r="178" spans="1:17" s="152" customFormat="1" ht="18" customHeight="1">
      <c r="A178" s="143">
        <v>176</v>
      </c>
      <c r="B178" s="143" t="s">
        <v>18</v>
      </c>
      <c r="C178" s="144" t="s">
        <v>71</v>
      </c>
      <c r="D178" s="145" t="s">
        <v>84</v>
      </c>
      <c r="E178" s="145" t="s">
        <v>599</v>
      </c>
      <c r="F178" s="145" t="s">
        <v>21</v>
      </c>
      <c r="G178" s="146">
        <v>44516</v>
      </c>
      <c r="H178" s="146">
        <v>44880</v>
      </c>
      <c r="I178" s="147" t="s">
        <v>73</v>
      </c>
      <c r="J178" s="148">
        <v>50000</v>
      </c>
      <c r="K178" s="149">
        <v>3.85E-2</v>
      </c>
      <c r="L178" s="150">
        <v>44880</v>
      </c>
      <c r="M178" s="144" t="s">
        <v>399</v>
      </c>
      <c r="N178" s="151" t="s">
        <v>400</v>
      </c>
      <c r="O178" s="151">
        <v>44880</v>
      </c>
      <c r="P178" s="145">
        <v>229</v>
      </c>
      <c r="Q178" s="145">
        <v>1208</v>
      </c>
    </row>
    <row r="179" spans="1:17" s="152" customFormat="1" ht="18" customHeight="1">
      <c r="A179" s="143">
        <v>177</v>
      </c>
      <c r="B179" s="143" t="s">
        <v>18</v>
      </c>
      <c r="C179" s="144" t="s">
        <v>71</v>
      </c>
      <c r="D179" s="155" t="s">
        <v>84</v>
      </c>
      <c r="E179" s="156" t="s">
        <v>599</v>
      </c>
      <c r="F179" s="156" t="s">
        <v>21</v>
      </c>
      <c r="G179" s="153">
        <v>44900</v>
      </c>
      <c r="H179" s="153">
        <v>45264</v>
      </c>
      <c r="I179" s="147" t="s">
        <v>73</v>
      </c>
      <c r="J179" s="148">
        <v>50000</v>
      </c>
      <c r="K179" s="149">
        <v>3.6499999999999998E-2</v>
      </c>
      <c r="L179" s="154"/>
      <c r="M179" s="144"/>
      <c r="N179" s="151">
        <v>44900</v>
      </c>
      <c r="O179" s="151" t="s">
        <v>401</v>
      </c>
      <c r="P179" s="145">
        <v>117</v>
      </c>
      <c r="Q179" s="145">
        <v>585</v>
      </c>
    </row>
    <row r="180" spans="1:17" s="152" customFormat="1" ht="18" customHeight="1">
      <c r="A180" s="143">
        <v>178</v>
      </c>
      <c r="B180" s="143" t="s">
        <v>18</v>
      </c>
      <c r="C180" s="144" t="s">
        <v>71</v>
      </c>
      <c r="D180" s="145" t="s">
        <v>84</v>
      </c>
      <c r="E180" s="145" t="s">
        <v>600</v>
      </c>
      <c r="F180" s="145" t="s">
        <v>21</v>
      </c>
      <c r="G180" s="146">
        <v>44538</v>
      </c>
      <c r="H180" s="146">
        <v>44903</v>
      </c>
      <c r="I180" s="147" t="s">
        <v>73</v>
      </c>
      <c r="J180" s="148">
        <v>30000</v>
      </c>
      <c r="K180" s="149">
        <v>3.85E-2</v>
      </c>
      <c r="L180" s="150">
        <v>44903</v>
      </c>
      <c r="M180" s="144" t="s">
        <v>399</v>
      </c>
      <c r="N180" s="151" t="s">
        <v>400</v>
      </c>
      <c r="O180" s="151">
        <v>44903</v>
      </c>
      <c r="P180" s="145">
        <v>252</v>
      </c>
      <c r="Q180" s="145">
        <v>797</v>
      </c>
    </row>
    <row r="181" spans="1:17" s="152" customFormat="1" ht="18" customHeight="1">
      <c r="A181" s="143">
        <v>179</v>
      </c>
      <c r="B181" s="143" t="s">
        <v>18</v>
      </c>
      <c r="C181" s="144" t="s">
        <v>71</v>
      </c>
      <c r="D181" s="155" t="s">
        <v>84</v>
      </c>
      <c r="E181" s="156" t="s">
        <v>600</v>
      </c>
      <c r="F181" s="145" t="s">
        <v>21</v>
      </c>
      <c r="G181" s="153">
        <v>44938</v>
      </c>
      <c r="H181" s="153">
        <v>45302</v>
      </c>
      <c r="I181" s="147" t="s">
        <v>73</v>
      </c>
      <c r="J181" s="148">
        <v>30000</v>
      </c>
      <c r="K181" s="149">
        <v>3.6499999999999998E-2</v>
      </c>
      <c r="L181" s="154"/>
      <c r="M181" s="144"/>
      <c r="N181" s="151">
        <v>44938</v>
      </c>
      <c r="O181" s="151" t="s">
        <v>401</v>
      </c>
      <c r="P181" s="145">
        <v>79</v>
      </c>
      <c r="Q181" s="145">
        <v>237</v>
      </c>
    </row>
    <row r="182" spans="1:17" s="152" customFormat="1" ht="18" customHeight="1">
      <c r="A182" s="143">
        <v>180</v>
      </c>
      <c r="B182" s="143" t="s">
        <v>18</v>
      </c>
      <c r="C182" s="144" t="s">
        <v>71</v>
      </c>
      <c r="D182" s="145" t="s">
        <v>84</v>
      </c>
      <c r="E182" s="145" t="s">
        <v>601</v>
      </c>
      <c r="F182" s="145" t="s">
        <v>21</v>
      </c>
      <c r="G182" s="146">
        <v>44511</v>
      </c>
      <c r="H182" s="146">
        <v>44875</v>
      </c>
      <c r="I182" s="147" t="s">
        <v>73</v>
      </c>
      <c r="J182" s="148">
        <v>50000</v>
      </c>
      <c r="K182" s="149">
        <v>3.85E-2</v>
      </c>
      <c r="L182" s="150">
        <v>44832</v>
      </c>
      <c r="M182" s="144" t="s">
        <v>399</v>
      </c>
      <c r="N182" s="151" t="s">
        <v>400</v>
      </c>
      <c r="O182" s="151">
        <v>44832</v>
      </c>
      <c r="P182" s="145">
        <v>181</v>
      </c>
      <c r="Q182" s="145">
        <v>955</v>
      </c>
    </row>
    <row r="183" spans="1:17" s="152" customFormat="1" ht="18" customHeight="1">
      <c r="A183" s="143">
        <v>181</v>
      </c>
      <c r="B183" s="143" t="s">
        <v>18</v>
      </c>
      <c r="C183" s="144" t="s">
        <v>71</v>
      </c>
      <c r="D183" s="145" t="s">
        <v>84</v>
      </c>
      <c r="E183" s="145" t="s">
        <v>601</v>
      </c>
      <c r="F183" s="145" t="s">
        <v>21</v>
      </c>
      <c r="G183" s="153">
        <v>44863</v>
      </c>
      <c r="H183" s="153">
        <v>45227</v>
      </c>
      <c r="I183" s="147" t="s">
        <v>73</v>
      </c>
      <c r="J183" s="148">
        <v>50000</v>
      </c>
      <c r="K183" s="149">
        <v>3.6499999999999998E-2</v>
      </c>
      <c r="L183" s="154"/>
      <c r="M183" s="144"/>
      <c r="N183" s="151">
        <v>44863</v>
      </c>
      <c r="O183" s="151" t="s">
        <v>401</v>
      </c>
      <c r="P183" s="145">
        <v>154</v>
      </c>
      <c r="Q183" s="145">
        <v>770</v>
      </c>
    </row>
    <row r="184" spans="1:17" s="152" customFormat="1" ht="18" customHeight="1">
      <c r="A184" s="143">
        <v>182</v>
      </c>
      <c r="B184" s="143" t="s">
        <v>18</v>
      </c>
      <c r="C184" s="144" t="s">
        <v>71</v>
      </c>
      <c r="D184" s="145" t="s">
        <v>84</v>
      </c>
      <c r="E184" s="145" t="s">
        <v>602</v>
      </c>
      <c r="F184" s="145" t="s">
        <v>21</v>
      </c>
      <c r="G184" s="146">
        <v>44400</v>
      </c>
      <c r="H184" s="146">
        <v>44764</v>
      </c>
      <c r="I184" s="147" t="s">
        <v>73</v>
      </c>
      <c r="J184" s="148">
        <v>50000</v>
      </c>
      <c r="K184" s="149">
        <v>3.85E-2</v>
      </c>
      <c r="L184" s="150">
        <v>44768</v>
      </c>
      <c r="M184" s="144" t="s">
        <v>402</v>
      </c>
      <c r="N184" s="151" t="s">
        <v>400</v>
      </c>
      <c r="O184" s="151">
        <v>44764</v>
      </c>
      <c r="P184" s="145">
        <v>113</v>
      </c>
      <c r="Q184" s="145">
        <v>596</v>
      </c>
    </row>
    <row r="185" spans="1:17" s="152" customFormat="1" ht="18" customHeight="1">
      <c r="A185" s="143">
        <v>183</v>
      </c>
      <c r="B185" s="143" t="s">
        <v>18</v>
      </c>
      <c r="C185" s="144" t="s">
        <v>71</v>
      </c>
      <c r="D185" s="145" t="s">
        <v>84</v>
      </c>
      <c r="E185" s="145" t="s">
        <v>602</v>
      </c>
      <c r="F185" s="145" t="s">
        <v>21</v>
      </c>
      <c r="G185" s="146">
        <v>44770</v>
      </c>
      <c r="H185" s="146">
        <v>45134</v>
      </c>
      <c r="I185" s="147" t="s">
        <v>73</v>
      </c>
      <c r="J185" s="148">
        <v>50000</v>
      </c>
      <c r="K185" s="149">
        <v>3.6999999999999998E-2</v>
      </c>
      <c r="L185" s="154"/>
      <c r="M185" s="144"/>
      <c r="N185" s="151">
        <v>44770</v>
      </c>
      <c r="O185" s="151" t="s">
        <v>401</v>
      </c>
      <c r="P185" s="145">
        <v>247</v>
      </c>
      <c r="Q185" s="145">
        <v>1252</v>
      </c>
    </row>
    <row r="186" spans="1:17" s="152" customFormat="1" ht="18" customHeight="1">
      <c r="A186" s="143">
        <v>184</v>
      </c>
      <c r="B186" s="143" t="s">
        <v>18</v>
      </c>
      <c r="C186" s="144" t="s">
        <v>71</v>
      </c>
      <c r="D186" s="145" t="s">
        <v>84</v>
      </c>
      <c r="E186" s="145" t="s">
        <v>582</v>
      </c>
      <c r="F186" s="145" t="s">
        <v>21</v>
      </c>
      <c r="G186" s="146">
        <v>44432</v>
      </c>
      <c r="H186" s="146">
        <v>44796</v>
      </c>
      <c r="I186" s="147" t="s">
        <v>73</v>
      </c>
      <c r="J186" s="148">
        <v>50000</v>
      </c>
      <c r="K186" s="149">
        <v>3.85E-2</v>
      </c>
      <c r="L186" s="150">
        <v>44796</v>
      </c>
      <c r="M186" s="144" t="s">
        <v>399</v>
      </c>
      <c r="N186" s="151" t="s">
        <v>400</v>
      </c>
      <c r="O186" s="151">
        <v>44796</v>
      </c>
      <c r="P186" s="145">
        <v>145</v>
      </c>
      <c r="Q186" s="145">
        <v>765</v>
      </c>
    </row>
    <row r="187" spans="1:17" s="152" customFormat="1" ht="18" customHeight="1">
      <c r="A187" s="143">
        <v>185</v>
      </c>
      <c r="B187" s="143" t="s">
        <v>18</v>
      </c>
      <c r="C187" s="144" t="s">
        <v>71</v>
      </c>
      <c r="D187" s="145" t="s">
        <v>84</v>
      </c>
      <c r="E187" s="145" t="s">
        <v>603</v>
      </c>
      <c r="F187" s="145" t="s">
        <v>30</v>
      </c>
      <c r="G187" s="146">
        <v>44327</v>
      </c>
      <c r="H187" s="146">
        <v>44690</v>
      </c>
      <c r="I187" s="147" t="s">
        <v>73</v>
      </c>
      <c r="J187" s="148">
        <v>50000</v>
      </c>
      <c r="K187" s="149">
        <v>4.3499999999999997E-2</v>
      </c>
      <c r="L187" s="150">
        <v>44727</v>
      </c>
      <c r="M187" s="144" t="s">
        <v>402</v>
      </c>
      <c r="N187" s="151" t="s">
        <v>400</v>
      </c>
      <c r="O187" s="151">
        <v>44690</v>
      </c>
      <c r="P187" s="145">
        <v>39</v>
      </c>
      <c r="Q187" s="145">
        <v>232</v>
      </c>
    </row>
    <row r="188" spans="1:17" s="152" customFormat="1" ht="18" customHeight="1">
      <c r="A188" s="143">
        <v>186</v>
      </c>
      <c r="B188" s="143" t="s">
        <v>18</v>
      </c>
      <c r="C188" s="144" t="s">
        <v>71</v>
      </c>
      <c r="D188" s="145" t="s">
        <v>84</v>
      </c>
      <c r="E188" s="145" t="s">
        <v>603</v>
      </c>
      <c r="F188" s="145" t="s">
        <v>30</v>
      </c>
      <c r="G188" s="146">
        <v>44729</v>
      </c>
      <c r="H188" s="146">
        <v>45093</v>
      </c>
      <c r="I188" s="147" t="s">
        <v>73</v>
      </c>
      <c r="J188" s="148">
        <v>50000</v>
      </c>
      <c r="K188" s="149">
        <v>3.6999999999999998E-2</v>
      </c>
      <c r="L188" s="154"/>
      <c r="M188" s="144"/>
      <c r="N188" s="151">
        <v>44729</v>
      </c>
      <c r="O188" s="151" t="s">
        <v>401</v>
      </c>
      <c r="P188" s="145">
        <v>288</v>
      </c>
      <c r="Q188" s="145">
        <v>1460</v>
      </c>
    </row>
    <row r="189" spans="1:17" s="152" customFormat="1" ht="18" customHeight="1">
      <c r="A189" s="143">
        <v>187</v>
      </c>
      <c r="B189" s="143" t="s">
        <v>18</v>
      </c>
      <c r="C189" s="144" t="s">
        <v>71</v>
      </c>
      <c r="D189" s="145" t="s">
        <v>84</v>
      </c>
      <c r="E189" s="145" t="s">
        <v>604</v>
      </c>
      <c r="F189" s="145" t="s">
        <v>30</v>
      </c>
      <c r="G189" s="146">
        <v>44327</v>
      </c>
      <c r="H189" s="146">
        <v>44690</v>
      </c>
      <c r="I189" s="147" t="s">
        <v>73</v>
      </c>
      <c r="J189" s="148">
        <v>50000</v>
      </c>
      <c r="K189" s="149">
        <v>4.3499999999999997E-2</v>
      </c>
      <c r="L189" s="150">
        <v>44697</v>
      </c>
      <c r="M189" s="144" t="s">
        <v>402</v>
      </c>
      <c r="N189" s="151" t="s">
        <v>400</v>
      </c>
      <c r="O189" s="151">
        <v>44690</v>
      </c>
      <c r="P189" s="145">
        <v>39</v>
      </c>
      <c r="Q189" s="145">
        <v>232</v>
      </c>
    </row>
    <row r="190" spans="1:17" s="152" customFormat="1" ht="18" customHeight="1">
      <c r="A190" s="143">
        <v>188</v>
      </c>
      <c r="B190" s="143" t="s">
        <v>18</v>
      </c>
      <c r="C190" s="144" t="s">
        <v>71</v>
      </c>
      <c r="D190" s="145" t="s">
        <v>84</v>
      </c>
      <c r="E190" s="145" t="s">
        <v>604</v>
      </c>
      <c r="F190" s="145" t="s">
        <v>30</v>
      </c>
      <c r="G190" s="146">
        <v>44756</v>
      </c>
      <c r="H190" s="146">
        <v>45120</v>
      </c>
      <c r="I190" s="147" t="s">
        <v>73</v>
      </c>
      <c r="J190" s="148">
        <v>50000</v>
      </c>
      <c r="K190" s="149">
        <v>3.6955341055341102E-2</v>
      </c>
      <c r="L190" s="154"/>
      <c r="M190" s="144"/>
      <c r="N190" s="151">
        <v>44756</v>
      </c>
      <c r="O190" s="151" t="s">
        <v>401</v>
      </c>
      <c r="P190" s="145">
        <v>261</v>
      </c>
      <c r="Q190" s="145">
        <v>1321</v>
      </c>
    </row>
    <row r="191" spans="1:17" s="152" customFormat="1" ht="18" customHeight="1">
      <c r="A191" s="143">
        <v>189</v>
      </c>
      <c r="B191" s="143" t="s">
        <v>18</v>
      </c>
      <c r="C191" s="144" t="s">
        <v>71</v>
      </c>
      <c r="D191" s="145" t="s">
        <v>84</v>
      </c>
      <c r="E191" s="145" t="s">
        <v>605</v>
      </c>
      <c r="F191" s="145" t="s">
        <v>21</v>
      </c>
      <c r="G191" s="146">
        <v>44328</v>
      </c>
      <c r="H191" s="146">
        <v>44691</v>
      </c>
      <c r="I191" s="147" t="s">
        <v>73</v>
      </c>
      <c r="J191" s="148">
        <v>50000</v>
      </c>
      <c r="K191" s="149">
        <v>4.3499999999999997E-2</v>
      </c>
      <c r="L191" s="150">
        <v>44691</v>
      </c>
      <c r="M191" s="144" t="s">
        <v>399</v>
      </c>
      <c r="N191" s="151" t="s">
        <v>400</v>
      </c>
      <c r="O191" s="151">
        <v>44691</v>
      </c>
      <c r="P191" s="145">
        <v>40</v>
      </c>
      <c r="Q191" s="145">
        <v>238</v>
      </c>
    </row>
    <row r="192" spans="1:17" s="142" customFormat="1" ht="18" customHeight="1">
      <c r="A192" s="704" t="s">
        <v>85</v>
      </c>
      <c r="B192" s="704"/>
      <c r="C192" s="704"/>
      <c r="D192" s="704"/>
      <c r="E192" s="704"/>
      <c r="F192" s="704"/>
      <c r="G192" s="704"/>
      <c r="H192" s="704"/>
      <c r="I192" s="704"/>
      <c r="J192" s="165">
        <v>9195000</v>
      </c>
      <c r="K192" s="165"/>
      <c r="L192" s="165"/>
      <c r="M192" s="165"/>
      <c r="N192" s="165"/>
      <c r="O192" s="165"/>
      <c r="P192" s="165"/>
      <c r="Q192" s="165">
        <v>159666</v>
      </c>
    </row>
    <row r="195" spans="10:10">
      <c r="J195" s="167"/>
    </row>
    <row r="196" spans="10:10">
      <c r="J196" s="167"/>
    </row>
    <row r="197" spans="10:10">
      <c r="J197" s="167"/>
    </row>
    <row r="199" spans="10:10">
      <c r="J199" s="133"/>
    </row>
    <row r="201" spans="10:10">
      <c r="J201" s="171"/>
    </row>
    <row r="205" spans="10:10">
      <c r="J205" s="171"/>
    </row>
  </sheetData>
  <autoFilter ref="A2:R192"/>
  <mergeCells count="2">
    <mergeCell ref="A1:Q1"/>
    <mergeCell ref="A192:I192"/>
  </mergeCells>
  <phoneticPr fontId="29" type="noConversion"/>
  <pageMargins left="0.70833333333333304" right="0.70833333333333304" top="0.74791666666666701" bottom="0.74791666666666701" header="0.31458333333333299" footer="0.31458333333333299"/>
  <pageSetup paperSize="9" scale="81" orientation="landscape" verticalDpi="300" r:id="rId1"/>
  <colBreaks count="1" manualBreakCount="1"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R39"/>
  <sheetViews>
    <sheetView topLeftCell="C34" zoomScale="130" zoomScaleNormal="130" workbookViewId="0">
      <selection activeCell="R26" sqref="R26:R37"/>
    </sheetView>
  </sheetViews>
  <sheetFormatPr defaultColWidth="9" defaultRowHeight="14.25"/>
  <cols>
    <col min="1" max="1" width="8.75" style="173" bestFit="1" customWidth="1"/>
    <col min="2" max="2" width="8.75" style="199" bestFit="1" customWidth="1"/>
    <col min="3" max="3" width="10.375" style="199" bestFit="1" customWidth="1"/>
    <col min="4" max="4" width="8" style="173" bestFit="1" customWidth="1"/>
    <col min="5" max="5" width="12" style="173" bestFit="1" customWidth="1"/>
    <col min="6" max="6" width="10.375" style="173" bestFit="1" customWidth="1"/>
    <col min="7" max="7" width="12" style="173" bestFit="1" customWidth="1"/>
    <col min="8" max="8" width="13.625" style="173" bestFit="1" customWidth="1"/>
    <col min="9" max="10" width="12" style="173" bestFit="1" customWidth="1"/>
    <col min="11" max="11" width="9.75" style="201" customWidth="1"/>
    <col min="12" max="12" width="13.75" style="173" customWidth="1"/>
    <col min="13" max="13" width="11.25" style="173" hidden="1" customWidth="1"/>
    <col min="14" max="15" width="11.25" style="173" customWidth="1"/>
    <col min="16" max="16" width="8.25" style="202" customWidth="1"/>
    <col min="17" max="17" width="9.75" style="173" customWidth="1"/>
    <col min="18" max="18" width="13.75" style="172" customWidth="1"/>
    <col min="19" max="16384" width="9" style="173"/>
  </cols>
  <sheetData>
    <row r="1" spans="1:18" ht="36.75" customHeight="1">
      <c r="A1" s="703" t="s">
        <v>86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</row>
    <row r="2" spans="1:18" s="184" customFormat="1" ht="27" customHeight="1">
      <c r="A2" s="174" t="s">
        <v>1</v>
      </c>
      <c r="B2" s="174" t="s">
        <v>2</v>
      </c>
      <c r="C2" s="175" t="s">
        <v>3</v>
      </c>
      <c r="D2" s="175" t="s">
        <v>4</v>
      </c>
      <c r="E2" s="175" t="s">
        <v>5</v>
      </c>
      <c r="F2" s="175" t="s">
        <v>6</v>
      </c>
      <c r="G2" s="176" t="s">
        <v>7</v>
      </c>
      <c r="H2" s="176" t="s">
        <v>8</v>
      </c>
      <c r="I2" s="175" t="s">
        <v>9</v>
      </c>
      <c r="J2" s="177" t="s">
        <v>10</v>
      </c>
      <c r="K2" s="178" t="s">
        <v>11</v>
      </c>
      <c r="L2" s="179" t="s">
        <v>12</v>
      </c>
      <c r="M2" s="180" t="s">
        <v>13</v>
      </c>
      <c r="N2" s="180" t="s">
        <v>14</v>
      </c>
      <c r="O2" s="180" t="s">
        <v>15</v>
      </c>
      <c r="P2" s="181" t="s">
        <v>16</v>
      </c>
      <c r="Q2" s="182" t="s">
        <v>17</v>
      </c>
      <c r="R2" s="183"/>
    </row>
    <row r="3" spans="1:18" s="190" customFormat="1" ht="25.5" customHeight="1">
      <c r="A3" s="143">
        <v>1</v>
      </c>
      <c r="B3" s="143" t="s">
        <v>18</v>
      </c>
      <c r="C3" s="143" t="s">
        <v>87</v>
      </c>
      <c r="D3" s="185" t="s">
        <v>88</v>
      </c>
      <c r="E3" s="185" t="s">
        <v>513</v>
      </c>
      <c r="F3" s="185" t="s">
        <v>21</v>
      </c>
      <c r="G3" s="186">
        <v>44981</v>
      </c>
      <c r="H3" s="186">
        <v>45345</v>
      </c>
      <c r="I3" s="147" t="s">
        <v>89</v>
      </c>
      <c r="J3" s="187">
        <v>50000</v>
      </c>
      <c r="K3" s="147">
        <v>3.6499999999999998E-2</v>
      </c>
      <c r="L3" s="151"/>
      <c r="M3" s="151" t="s">
        <v>399</v>
      </c>
      <c r="N3" s="151">
        <v>44981</v>
      </c>
      <c r="O3" s="151" t="s">
        <v>401</v>
      </c>
      <c r="P3" s="188">
        <v>36</v>
      </c>
      <c r="Q3" s="188">
        <v>180</v>
      </c>
      <c r="R3" s="189"/>
    </row>
    <row r="4" spans="1:18" s="190" customFormat="1" ht="22.5" customHeight="1">
      <c r="A4" s="143">
        <v>2</v>
      </c>
      <c r="B4" s="143" t="s">
        <v>18</v>
      </c>
      <c r="C4" s="143" t="s">
        <v>87</v>
      </c>
      <c r="D4" s="185" t="s">
        <v>90</v>
      </c>
      <c r="E4" s="185" t="s">
        <v>606</v>
      </c>
      <c r="F4" s="185" t="s">
        <v>21</v>
      </c>
      <c r="G4" s="186">
        <v>44657</v>
      </c>
      <c r="H4" s="186">
        <v>45021</v>
      </c>
      <c r="I4" s="147" t="s">
        <v>89</v>
      </c>
      <c r="J4" s="187">
        <v>50000</v>
      </c>
      <c r="K4" s="147">
        <v>3.6999999999999998E-2</v>
      </c>
      <c r="L4" s="191"/>
      <c r="M4" s="151" t="s">
        <v>399</v>
      </c>
      <c r="N4" s="151">
        <v>44657</v>
      </c>
      <c r="O4" s="151" t="s">
        <v>401</v>
      </c>
      <c r="P4" s="188">
        <v>360</v>
      </c>
      <c r="Q4" s="188">
        <v>1825</v>
      </c>
      <c r="R4" s="189"/>
    </row>
    <row r="5" spans="1:18" s="190" customFormat="1" ht="22.5" customHeight="1">
      <c r="A5" s="143">
        <v>3</v>
      </c>
      <c r="B5" s="143" t="s">
        <v>18</v>
      </c>
      <c r="C5" s="143" t="s">
        <v>87</v>
      </c>
      <c r="D5" s="185" t="s">
        <v>91</v>
      </c>
      <c r="E5" s="185" t="s">
        <v>607</v>
      </c>
      <c r="F5" s="185" t="s">
        <v>21</v>
      </c>
      <c r="G5" s="186">
        <v>44545</v>
      </c>
      <c r="H5" s="186">
        <v>44910</v>
      </c>
      <c r="I5" s="147" t="s">
        <v>89</v>
      </c>
      <c r="J5" s="187">
        <v>50000</v>
      </c>
      <c r="K5" s="147">
        <v>3.85E-2</v>
      </c>
      <c r="L5" s="151">
        <v>44910</v>
      </c>
      <c r="M5" s="151" t="s">
        <v>399</v>
      </c>
      <c r="N5" s="151" t="s">
        <v>400</v>
      </c>
      <c r="O5" s="151">
        <v>44910</v>
      </c>
      <c r="P5" s="188">
        <v>259</v>
      </c>
      <c r="Q5" s="188">
        <v>1366</v>
      </c>
      <c r="R5" s="189"/>
    </row>
    <row r="6" spans="1:18" s="190" customFormat="1" ht="22.5" customHeight="1">
      <c r="A6" s="143">
        <v>4</v>
      </c>
      <c r="B6" s="143" t="s">
        <v>18</v>
      </c>
      <c r="C6" s="143" t="s">
        <v>87</v>
      </c>
      <c r="D6" s="185" t="s">
        <v>91</v>
      </c>
      <c r="E6" s="185" t="s">
        <v>607</v>
      </c>
      <c r="F6" s="185" t="s">
        <v>21</v>
      </c>
      <c r="G6" s="186">
        <v>44918</v>
      </c>
      <c r="H6" s="186">
        <v>45282</v>
      </c>
      <c r="I6" s="147" t="s">
        <v>89</v>
      </c>
      <c r="J6" s="187">
        <v>50000</v>
      </c>
      <c r="K6" s="147">
        <v>3.6499999999999998E-2</v>
      </c>
      <c r="L6" s="151"/>
      <c r="M6" s="151" t="s">
        <v>399</v>
      </c>
      <c r="N6" s="151">
        <v>44918</v>
      </c>
      <c r="O6" s="151" t="s">
        <v>401</v>
      </c>
      <c r="P6" s="188">
        <v>99</v>
      </c>
      <c r="Q6" s="188">
        <v>495</v>
      </c>
      <c r="R6" s="189"/>
    </row>
    <row r="7" spans="1:18" s="190" customFormat="1" ht="22.5" customHeight="1">
      <c r="A7" s="143">
        <v>5</v>
      </c>
      <c r="B7" s="143" t="s">
        <v>18</v>
      </c>
      <c r="C7" s="143" t="s">
        <v>87</v>
      </c>
      <c r="D7" s="185" t="s">
        <v>91</v>
      </c>
      <c r="E7" s="185" t="s">
        <v>608</v>
      </c>
      <c r="F7" s="185" t="s">
        <v>21</v>
      </c>
      <c r="G7" s="186">
        <v>44545</v>
      </c>
      <c r="H7" s="186">
        <v>44909</v>
      </c>
      <c r="I7" s="147" t="s">
        <v>89</v>
      </c>
      <c r="J7" s="187">
        <v>50000</v>
      </c>
      <c r="K7" s="147">
        <v>3.85E-2</v>
      </c>
      <c r="L7" s="151">
        <v>44909</v>
      </c>
      <c r="M7" s="151" t="s">
        <v>399</v>
      </c>
      <c r="N7" s="151" t="s">
        <v>400</v>
      </c>
      <c r="O7" s="151">
        <v>44909</v>
      </c>
      <c r="P7" s="188">
        <v>258</v>
      </c>
      <c r="Q7" s="188">
        <v>1361</v>
      </c>
      <c r="R7" s="189"/>
    </row>
    <row r="8" spans="1:18" s="190" customFormat="1" ht="22.5" customHeight="1">
      <c r="A8" s="143">
        <v>6</v>
      </c>
      <c r="B8" s="143" t="s">
        <v>18</v>
      </c>
      <c r="C8" s="143" t="s">
        <v>87</v>
      </c>
      <c r="D8" s="185" t="s">
        <v>91</v>
      </c>
      <c r="E8" s="185" t="s">
        <v>608</v>
      </c>
      <c r="F8" s="185" t="s">
        <v>21</v>
      </c>
      <c r="G8" s="186">
        <v>44918</v>
      </c>
      <c r="H8" s="186">
        <v>45282</v>
      </c>
      <c r="I8" s="147" t="s">
        <v>89</v>
      </c>
      <c r="J8" s="187">
        <v>50000</v>
      </c>
      <c r="K8" s="147">
        <v>3.6499999999999998E-2</v>
      </c>
      <c r="L8" s="151"/>
      <c r="M8" s="151" t="s">
        <v>399</v>
      </c>
      <c r="N8" s="151">
        <v>44918</v>
      </c>
      <c r="O8" s="151" t="s">
        <v>401</v>
      </c>
      <c r="P8" s="188">
        <v>99</v>
      </c>
      <c r="Q8" s="188">
        <v>495</v>
      </c>
      <c r="R8" s="189"/>
    </row>
    <row r="9" spans="1:18" s="190" customFormat="1" ht="22.5" customHeight="1">
      <c r="A9" s="143">
        <v>7</v>
      </c>
      <c r="B9" s="143" t="s">
        <v>18</v>
      </c>
      <c r="C9" s="143" t="s">
        <v>87</v>
      </c>
      <c r="D9" s="185" t="s">
        <v>92</v>
      </c>
      <c r="E9" s="185" t="s">
        <v>609</v>
      </c>
      <c r="F9" s="185" t="s">
        <v>21</v>
      </c>
      <c r="G9" s="186">
        <v>44458</v>
      </c>
      <c r="H9" s="186">
        <v>44822</v>
      </c>
      <c r="I9" s="147" t="s">
        <v>89</v>
      </c>
      <c r="J9" s="187">
        <v>50000</v>
      </c>
      <c r="K9" s="147">
        <v>3.85E-2</v>
      </c>
      <c r="L9" s="151">
        <v>44867</v>
      </c>
      <c r="M9" s="151" t="s">
        <v>402</v>
      </c>
      <c r="N9" s="151" t="s">
        <v>400</v>
      </c>
      <c r="O9" s="151">
        <v>44822</v>
      </c>
      <c r="P9" s="188">
        <v>171</v>
      </c>
      <c r="Q9" s="188">
        <v>902</v>
      </c>
      <c r="R9" s="189"/>
    </row>
    <row r="10" spans="1:18" s="190" customFormat="1" ht="22.5" customHeight="1">
      <c r="A10" s="143">
        <v>8</v>
      </c>
      <c r="B10" s="143" t="s">
        <v>18</v>
      </c>
      <c r="C10" s="143" t="s">
        <v>87</v>
      </c>
      <c r="D10" s="185" t="s">
        <v>92</v>
      </c>
      <c r="E10" s="185" t="s">
        <v>609</v>
      </c>
      <c r="F10" s="185" t="s">
        <v>21</v>
      </c>
      <c r="G10" s="186">
        <v>44868</v>
      </c>
      <c r="H10" s="186">
        <v>45232</v>
      </c>
      <c r="I10" s="147" t="s">
        <v>89</v>
      </c>
      <c r="J10" s="187">
        <v>50000</v>
      </c>
      <c r="K10" s="147">
        <v>3.6499999999999998E-2</v>
      </c>
      <c r="L10" s="151"/>
      <c r="M10" s="151" t="s">
        <v>399</v>
      </c>
      <c r="N10" s="151">
        <v>44868</v>
      </c>
      <c r="O10" s="151" t="s">
        <v>401</v>
      </c>
      <c r="P10" s="188">
        <v>149</v>
      </c>
      <c r="Q10" s="188">
        <v>745</v>
      </c>
      <c r="R10" s="189"/>
    </row>
    <row r="11" spans="1:18" s="190" customFormat="1" ht="22.5" customHeight="1">
      <c r="A11" s="143">
        <v>9</v>
      </c>
      <c r="B11" s="143" t="s">
        <v>18</v>
      </c>
      <c r="C11" s="143" t="s">
        <v>87</v>
      </c>
      <c r="D11" s="185" t="s">
        <v>92</v>
      </c>
      <c r="E11" s="185" t="s">
        <v>463</v>
      </c>
      <c r="F11" s="185" t="s">
        <v>21</v>
      </c>
      <c r="G11" s="186">
        <v>44868</v>
      </c>
      <c r="H11" s="186">
        <v>45232</v>
      </c>
      <c r="I11" s="147" t="s">
        <v>89</v>
      </c>
      <c r="J11" s="187">
        <v>50000</v>
      </c>
      <c r="K11" s="147">
        <v>3.6499999999999998E-2</v>
      </c>
      <c r="L11" s="151"/>
      <c r="M11" s="151" t="s">
        <v>399</v>
      </c>
      <c r="N11" s="151">
        <v>44868</v>
      </c>
      <c r="O11" s="151" t="s">
        <v>401</v>
      </c>
      <c r="P11" s="188">
        <v>149</v>
      </c>
      <c r="Q11" s="188">
        <v>745</v>
      </c>
      <c r="R11" s="189"/>
    </row>
    <row r="12" spans="1:18" s="190" customFormat="1" ht="22.5" customHeight="1">
      <c r="A12" s="143">
        <v>10</v>
      </c>
      <c r="B12" s="143" t="s">
        <v>18</v>
      </c>
      <c r="C12" s="143" t="s">
        <v>87</v>
      </c>
      <c r="D12" s="185" t="s">
        <v>92</v>
      </c>
      <c r="E12" s="185" t="s">
        <v>610</v>
      </c>
      <c r="F12" s="185" t="s">
        <v>21</v>
      </c>
      <c r="G12" s="186">
        <v>44914</v>
      </c>
      <c r="H12" s="186">
        <v>45278</v>
      </c>
      <c r="I12" s="147" t="s">
        <v>89</v>
      </c>
      <c r="J12" s="187">
        <v>50000</v>
      </c>
      <c r="K12" s="147">
        <v>3.6499999999999998E-2</v>
      </c>
      <c r="L12" s="151"/>
      <c r="M12" s="151" t="s">
        <v>399</v>
      </c>
      <c r="N12" s="151">
        <v>44914</v>
      </c>
      <c r="O12" s="151" t="s">
        <v>401</v>
      </c>
      <c r="P12" s="188">
        <v>103</v>
      </c>
      <c r="Q12" s="188">
        <v>515</v>
      </c>
      <c r="R12" s="189"/>
    </row>
    <row r="13" spans="1:18" s="190" customFormat="1" ht="22.5" customHeight="1">
      <c r="A13" s="143">
        <v>11</v>
      </c>
      <c r="B13" s="143" t="s">
        <v>18</v>
      </c>
      <c r="C13" s="143" t="s">
        <v>87</v>
      </c>
      <c r="D13" s="185" t="s">
        <v>93</v>
      </c>
      <c r="E13" s="185" t="s">
        <v>611</v>
      </c>
      <c r="F13" s="185" t="s">
        <v>21</v>
      </c>
      <c r="G13" s="186">
        <v>44865</v>
      </c>
      <c r="H13" s="186">
        <v>45229</v>
      </c>
      <c r="I13" s="147" t="s">
        <v>89</v>
      </c>
      <c r="J13" s="187">
        <v>50000</v>
      </c>
      <c r="K13" s="147">
        <v>3.6499999999999998E-2</v>
      </c>
      <c r="L13" s="151"/>
      <c r="M13" s="151" t="s">
        <v>399</v>
      </c>
      <c r="N13" s="151">
        <v>44865</v>
      </c>
      <c r="O13" s="151" t="s">
        <v>401</v>
      </c>
      <c r="P13" s="188">
        <v>152</v>
      </c>
      <c r="Q13" s="188">
        <v>760</v>
      </c>
      <c r="R13" s="189"/>
    </row>
    <row r="14" spans="1:18" s="190" customFormat="1" ht="22.5" customHeight="1">
      <c r="A14" s="143">
        <v>12</v>
      </c>
      <c r="B14" s="143" t="s">
        <v>18</v>
      </c>
      <c r="C14" s="143" t="s">
        <v>87</v>
      </c>
      <c r="D14" s="185" t="s">
        <v>93</v>
      </c>
      <c r="E14" s="185" t="s">
        <v>612</v>
      </c>
      <c r="F14" s="185" t="s">
        <v>21</v>
      </c>
      <c r="G14" s="186">
        <v>44865</v>
      </c>
      <c r="H14" s="186">
        <v>45229</v>
      </c>
      <c r="I14" s="147" t="s">
        <v>89</v>
      </c>
      <c r="J14" s="187">
        <v>50000</v>
      </c>
      <c r="K14" s="147">
        <v>3.6499999999999998E-2</v>
      </c>
      <c r="L14" s="192"/>
      <c r="M14" s="151" t="s">
        <v>399</v>
      </c>
      <c r="N14" s="151">
        <v>44865</v>
      </c>
      <c r="O14" s="151" t="s">
        <v>401</v>
      </c>
      <c r="P14" s="188">
        <v>152</v>
      </c>
      <c r="Q14" s="188">
        <v>760</v>
      </c>
      <c r="R14" s="189"/>
    </row>
    <row r="15" spans="1:18" s="190" customFormat="1" ht="22.5" customHeight="1">
      <c r="A15" s="143">
        <v>13</v>
      </c>
      <c r="B15" s="143" t="s">
        <v>18</v>
      </c>
      <c r="C15" s="143" t="s">
        <v>87</v>
      </c>
      <c r="D15" s="185" t="s">
        <v>93</v>
      </c>
      <c r="E15" s="185" t="s">
        <v>488</v>
      </c>
      <c r="F15" s="185" t="s">
        <v>21</v>
      </c>
      <c r="G15" s="186">
        <v>44865</v>
      </c>
      <c r="H15" s="186">
        <v>45229</v>
      </c>
      <c r="I15" s="147" t="s">
        <v>89</v>
      </c>
      <c r="J15" s="187">
        <v>50000</v>
      </c>
      <c r="K15" s="147">
        <v>3.6499999999999998E-2</v>
      </c>
      <c r="L15" s="151"/>
      <c r="M15" s="151" t="s">
        <v>399</v>
      </c>
      <c r="N15" s="151">
        <v>44865</v>
      </c>
      <c r="O15" s="151" t="s">
        <v>401</v>
      </c>
      <c r="P15" s="188">
        <v>152</v>
      </c>
      <c r="Q15" s="188">
        <v>760</v>
      </c>
      <c r="R15" s="189"/>
    </row>
    <row r="16" spans="1:18" s="190" customFormat="1" ht="22.5" customHeight="1">
      <c r="A16" s="143">
        <v>14</v>
      </c>
      <c r="B16" s="143" t="s">
        <v>18</v>
      </c>
      <c r="C16" s="143" t="s">
        <v>87</v>
      </c>
      <c r="D16" s="185" t="s">
        <v>93</v>
      </c>
      <c r="E16" s="185" t="s">
        <v>488</v>
      </c>
      <c r="F16" s="185" t="s">
        <v>21</v>
      </c>
      <c r="G16" s="186">
        <v>44865</v>
      </c>
      <c r="H16" s="186">
        <v>45229</v>
      </c>
      <c r="I16" s="147" t="s">
        <v>89</v>
      </c>
      <c r="J16" s="187">
        <v>50000</v>
      </c>
      <c r="K16" s="147">
        <v>3.6499999999999998E-2</v>
      </c>
      <c r="L16" s="151"/>
      <c r="M16" s="151" t="s">
        <v>399</v>
      </c>
      <c r="N16" s="151">
        <v>44865</v>
      </c>
      <c r="O16" s="151" t="s">
        <v>401</v>
      </c>
      <c r="P16" s="188">
        <v>152</v>
      </c>
      <c r="Q16" s="188">
        <v>760</v>
      </c>
      <c r="R16" s="189"/>
    </row>
    <row r="17" spans="1:18" s="190" customFormat="1" ht="22.5" customHeight="1">
      <c r="A17" s="143">
        <v>15</v>
      </c>
      <c r="B17" s="143" t="s">
        <v>18</v>
      </c>
      <c r="C17" s="143" t="s">
        <v>87</v>
      </c>
      <c r="D17" s="185" t="s">
        <v>93</v>
      </c>
      <c r="E17" s="185" t="s">
        <v>485</v>
      </c>
      <c r="F17" s="185" t="s">
        <v>21</v>
      </c>
      <c r="G17" s="186">
        <v>44504</v>
      </c>
      <c r="H17" s="186">
        <v>44869</v>
      </c>
      <c r="I17" s="147" t="s">
        <v>89</v>
      </c>
      <c r="J17" s="187">
        <v>50000</v>
      </c>
      <c r="K17" s="147">
        <v>3.85E-2</v>
      </c>
      <c r="L17" s="151">
        <v>44901</v>
      </c>
      <c r="M17" s="151" t="s">
        <v>402</v>
      </c>
      <c r="N17" s="151" t="s">
        <v>400</v>
      </c>
      <c r="O17" s="151">
        <v>44869</v>
      </c>
      <c r="P17" s="188">
        <v>218</v>
      </c>
      <c r="Q17" s="188">
        <v>1150</v>
      </c>
      <c r="R17" s="189"/>
    </row>
    <row r="18" spans="1:18" s="190" customFormat="1" ht="30" customHeight="1">
      <c r="A18" s="143">
        <v>16</v>
      </c>
      <c r="B18" s="143" t="s">
        <v>18</v>
      </c>
      <c r="C18" s="143" t="s">
        <v>87</v>
      </c>
      <c r="D18" s="185" t="s">
        <v>93</v>
      </c>
      <c r="E18" s="185" t="s">
        <v>485</v>
      </c>
      <c r="F18" s="185" t="s">
        <v>21</v>
      </c>
      <c r="G18" s="186">
        <v>44903</v>
      </c>
      <c r="H18" s="186">
        <v>45267</v>
      </c>
      <c r="I18" s="147" t="s">
        <v>89</v>
      </c>
      <c r="J18" s="187">
        <v>45000</v>
      </c>
      <c r="K18" s="147">
        <v>3.6499999999999998E-2</v>
      </c>
      <c r="L18" s="193"/>
      <c r="M18" s="151" t="s">
        <v>399</v>
      </c>
      <c r="N18" s="151">
        <v>44903</v>
      </c>
      <c r="O18" s="151" t="s">
        <v>401</v>
      </c>
      <c r="P18" s="188">
        <v>114</v>
      </c>
      <c r="Q18" s="188">
        <v>513</v>
      </c>
      <c r="R18" s="189"/>
    </row>
    <row r="19" spans="1:18" s="190" customFormat="1" ht="22.5" customHeight="1">
      <c r="A19" s="143">
        <v>17</v>
      </c>
      <c r="B19" s="143" t="s">
        <v>18</v>
      </c>
      <c r="C19" s="143" t="s">
        <v>87</v>
      </c>
      <c r="D19" s="185" t="s">
        <v>93</v>
      </c>
      <c r="E19" s="185" t="s">
        <v>613</v>
      </c>
      <c r="F19" s="185" t="s">
        <v>30</v>
      </c>
      <c r="G19" s="186">
        <v>44937</v>
      </c>
      <c r="H19" s="186">
        <v>45270</v>
      </c>
      <c r="I19" s="147" t="s">
        <v>89</v>
      </c>
      <c r="J19" s="187">
        <v>50000</v>
      </c>
      <c r="K19" s="147">
        <v>3.6499999999999998E-2</v>
      </c>
      <c r="L19" s="192"/>
      <c r="M19" s="151" t="s">
        <v>399</v>
      </c>
      <c r="N19" s="151">
        <v>44937</v>
      </c>
      <c r="O19" s="151" t="s">
        <v>401</v>
      </c>
      <c r="P19" s="188">
        <v>80</v>
      </c>
      <c r="Q19" s="188">
        <v>400</v>
      </c>
      <c r="R19" s="189"/>
    </row>
    <row r="20" spans="1:18" s="190" customFormat="1" ht="22.5" customHeight="1">
      <c r="A20" s="143">
        <v>18</v>
      </c>
      <c r="B20" s="143" t="s">
        <v>18</v>
      </c>
      <c r="C20" s="143" t="s">
        <v>87</v>
      </c>
      <c r="D20" s="185" t="s">
        <v>93</v>
      </c>
      <c r="E20" s="185" t="s">
        <v>614</v>
      </c>
      <c r="F20" s="185" t="s">
        <v>30</v>
      </c>
      <c r="G20" s="186">
        <v>44937</v>
      </c>
      <c r="H20" s="186">
        <v>45300</v>
      </c>
      <c r="I20" s="147" t="s">
        <v>89</v>
      </c>
      <c r="J20" s="187">
        <v>50000</v>
      </c>
      <c r="K20" s="147">
        <v>3.6499999999999998E-2</v>
      </c>
      <c r="L20" s="151"/>
      <c r="M20" s="151" t="s">
        <v>399</v>
      </c>
      <c r="N20" s="151">
        <v>44937</v>
      </c>
      <c r="O20" s="151" t="s">
        <v>401</v>
      </c>
      <c r="P20" s="188">
        <v>80</v>
      </c>
      <c r="Q20" s="188">
        <v>400</v>
      </c>
      <c r="R20" s="189"/>
    </row>
    <row r="21" spans="1:18" s="190" customFormat="1" ht="22.5" customHeight="1">
      <c r="A21" s="143">
        <v>19</v>
      </c>
      <c r="B21" s="143" t="s">
        <v>18</v>
      </c>
      <c r="C21" s="143" t="s">
        <v>87</v>
      </c>
      <c r="D21" s="185" t="s">
        <v>93</v>
      </c>
      <c r="E21" s="185" t="s">
        <v>615</v>
      </c>
      <c r="F21" s="185" t="s">
        <v>21</v>
      </c>
      <c r="G21" s="186">
        <v>44937</v>
      </c>
      <c r="H21" s="186">
        <v>45300</v>
      </c>
      <c r="I21" s="147" t="s">
        <v>89</v>
      </c>
      <c r="J21" s="187">
        <v>50000</v>
      </c>
      <c r="K21" s="147">
        <v>3.6499999999999998E-2</v>
      </c>
      <c r="L21" s="151"/>
      <c r="M21" s="151" t="s">
        <v>399</v>
      </c>
      <c r="N21" s="151">
        <v>44937</v>
      </c>
      <c r="O21" s="151" t="s">
        <v>401</v>
      </c>
      <c r="P21" s="188">
        <v>80</v>
      </c>
      <c r="Q21" s="188">
        <v>400</v>
      </c>
      <c r="R21" s="189"/>
    </row>
    <row r="22" spans="1:18" s="190" customFormat="1" ht="22.5" customHeight="1">
      <c r="A22" s="143">
        <v>20</v>
      </c>
      <c r="B22" s="143" t="s">
        <v>18</v>
      </c>
      <c r="C22" s="143" t="s">
        <v>87</v>
      </c>
      <c r="D22" s="185" t="s">
        <v>93</v>
      </c>
      <c r="E22" s="185" t="s">
        <v>616</v>
      </c>
      <c r="F22" s="185" t="s">
        <v>21</v>
      </c>
      <c r="G22" s="186">
        <v>44559</v>
      </c>
      <c r="H22" s="186">
        <v>44924</v>
      </c>
      <c r="I22" s="147" t="s">
        <v>89</v>
      </c>
      <c r="J22" s="187">
        <v>50000</v>
      </c>
      <c r="K22" s="147">
        <v>3.7999999999999999E-2</v>
      </c>
      <c r="L22" s="151">
        <v>45000</v>
      </c>
      <c r="M22" s="151" t="s">
        <v>402</v>
      </c>
      <c r="N22" s="151" t="s">
        <v>400</v>
      </c>
      <c r="O22" s="151">
        <v>44924</v>
      </c>
      <c r="P22" s="188">
        <v>273</v>
      </c>
      <c r="Q22" s="188">
        <v>1421</v>
      </c>
      <c r="R22" s="189"/>
    </row>
    <row r="23" spans="1:18" s="190" customFormat="1" ht="22.5" customHeight="1">
      <c r="A23" s="143">
        <v>21</v>
      </c>
      <c r="B23" s="143" t="s">
        <v>18</v>
      </c>
      <c r="C23" s="143" t="s">
        <v>87</v>
      </c>
      <c r="D23" s="185" t="s">
        <v>93</v>
      </c>
      <c r="E23" s="185" t="s">
        <v>617</v>
      </c>
      <c r="F23" s="185" t="s">
        <v>30</v>
      </c>
      <c r="G23" s="186">
        <v>44967</v>
      </c>
      <c r="H23" s="186">
        <v>45331</v>
      </c>
      <c r="I23" s="147" t="s">
        <v>89</v>
      </c>
      <c r="J23" s="187">
        <v>50000</v>
      </c>
      <c r="K23" s="147">
        <v>3.6499999999999998E-2</v>
      </c>
      <c r="L23" s="192"/>
      <c r="M23" s="151" t="s">
        <v>399</v>
      </c>
      <c r="N23" s="151">
        <v>44967</v>
      </c>
      <c r="O23" s="151" t="s">
        <v>401</v>
      </c>
      <c r="P23" s="188">
        <v>50</v>
      </c>
      <c r="Q23" s="188">
        <v>250</v>
      </c>
      <c r="R23" s="189"/>
    </row>
    <row r="24" spans="1:18" s="190" customFormat="1" ht="22.5" customHeight="1">
      <c r="A24" s="143">
        <v>22</v>
      </c>
      <c r="B24" s="143" t="s">
        <v>18</v>
      </c>
      <c r="C24" s="143" t="s">
        <v>87</v>
      </c>
      <c r="D24" s="185" t="s">
        <v>93</v>
      </c>
      <c r="E24" s="185" t="s">
        <v>618</v>
      </c>
      <c r="F24" s="185" t="s">
        <v>30</v>
      </c>
      <c r="G24" s="186">
        <v>44937</v>
      </c>
      <c r="H24" s="186">
        <v>45300</v>
      </c>
      <c r="I24" s="147" t="s">
        <v>89</v>
      </c>
      <c r="J24" s="187">
        <v>50000</v>
      </c>
      <c r="K24" s="147">
        <v>3.6499999999999998E-2</v>
      </c>
      <c r="L24" s="151"/>
      <c r="M24" s="151" t="s">
        <v>399</v>
      </c>
      <c r="N24" s="151">
        <v>44937</v>
      </c>
      <c r="O24" s="151" t="s">
        <v>401</v>
      </c>
      <c r="P24" s="188">
        <v>80</v>
      </c>
      <c r="Q24" s="188">
        <v>400</v>
      </c>
      <c r="R24" s="189"/>
    </row>
    <row r="25" spans="1:18" s="190" customFormat="1" ht="50.1" customHeight="1">
      <c r="A25" s="143">
        <v>23</v>
      </c>
      <c r="B25" s="143" t="s">
        <v>18</v>
      </c>
      <c r="C25" s="143" t="s">
        <v>87</v>
      </c>
      <c r="D25" s="185" t="s">
        <v>94</v>
      </c>
      <c r="E25" s="185" t="s">
        <v>619</v>
      </c>
      <c r="F25" s="185" t="s">
        <v>21</v>
      </c>
      <c r="G25" s="186">
        <v>44369</v>
      </c>
      <c r="H25" s="186">
        <v>44734</v>
      </c>
      <c r="I25" s="147" t="s">
        <v>89</v>
      </c>
      <c r="J25" s="187">
        <v>50000</v>
      </c>
      <c r="K25" s="147">
        <v>3.85E-2</v>
      </c>
      <c r="L25" s="194" t="s">
        <v>95</v>
      </c>
      <c r="M25" s="151"/>
      <c r="N25" s="151" t="s">
        <v>400</v>
      </c>
      <c r="O25" s="151">
        <v>44733</v>
      </c>
      <c r="P25" s="188">
        <v>82</v>
      </c>
      <c r="Q25" s="188">
        <v>216</v>
      </c>
      <c r="R25" s="189"/>
    </row>
    <row r="26" spans="1:18" s="190" customFormat="1" ht="39" customHeight="1">
      <c r="A26" s="143">
        <v>24</v>
      </c>
      <c r="B26" s="143" t="s">
        <v>18</v>
      </c>
      <c r="C26" s="143" t="s">
        <v>87</v>
      </c>
      <c r="D26" s="185" t="s">
        <v>96</v>
      </c>
      <c r="E26" s="185" t="s">
        <v>619</v>
      </c>
      <c r="F26" s="185" t="s">
        <v>21</v>
      </c>
      <c r="G26" s="186">
        <v>44819</v>
      </c>
      <c r="H26" s="186">
        <v>45183</v>
      </c>
      <c r="I26" s="147" t="s">
        <v>89</v>
      </c>
      <c r="J26" s="187">
        <v>50000</v>
      </c>
      <c r="K26" s="147">
        <v>3.6499999999999998E-2</v>
      </c>
      <c r="L26" s="204" t="s">
        <v>97</v>
      </c>
      <c r="M26" s="151"/>
      <c r="N26" s="151">
        <v>44819</v>
      </c>
      <c r="O26" s="151" t="s">
        <v>401</v>
      </c>
      <c r="P26" s="188">
        <v>198</v>
      </c>
      <c r="Q26" s="188">
        <v>774</v>
      </c>
      <c r="R26" s="189"/>
    </row>
    <row r="27" spans="1:18" s="190" customFormat="1" ht="22.5" customHeight="1">
      <c r="A27" s="143">
        <v>25</v>
      </c>
      <c r="B27" s="143" t="s">
        <v>18</v>
      </c>
      <c r="C27" s="143" t="s">
        <v>87</v>
      </c>
      <c r="D27" s="185" t="s">
        <v>99</v>
      </c>
      <c r="E27" s="185" t="s">
        <v>620</v>
      </c>
      <c r="F27" s="185" t="s">
        <v>21</v>
      </c>
      <c r="G27" s="186">
        <v>44903</v>
      </c>
      <c r="H27" s="186">
        <v>45267</v>
      </c>
      <c r="I27" s="147" t="s">
        <v>89</v>
      </c>
      <c r="J27" s="187">
        <v>50000</v>
      </c>
      <c r="K27" s="147">
        <v>3.6499999999999998E-2</v>
      </c>
      <c r="L27" s="151"/>
      <c r="M27" s="151" t="s">
        <v>399</v>
      </c>
      <c r="N27" s="151">
        <v>44903</v>
      </c>
      <c r="O27" s="151" t="s">
        <v>401</v>
      </c>
      <c r="P27" s="188">
        <v>114</v>
      </c>
      <c r="Q27" s="188">
        <v>570</v>
      </c>
      <c r="R27" s="189"/>
    </row>
    <row r="28" spans="1:18" s="190" customFormat="1" ht="22.5" customHeight="1">
      <c r="A28" s="143">
        <v>26</v>
      </c>
      <c r="B28" s="143" t="s">
        <v>18</v>
      </c>
      <c r="C28" s="143" t="s">
        <v>87</v>
      </c>
      <c r="D28" s="185" t="s">
        <v>99</v>
      </c>
      <c r="E28" s="185" t="s">
        <v>621</v>
      </c>
      <c r="F28" s="185" t="s">
        <v>21</v>
      </c>
      <c r="G28" s="186">
        <v>44728</v>
      </c>
      <c r="H28" s="186">
        <v>45092</v>
      </c>
      <c r="I28" s="147" t="s">
        <v>89</v>
      </c>
      <c r="J28" s="187">
        <v>50000</v>
      </c>
      <c r="K28" s="147">
        <v>3.6999999999999998E-2</v>
      </c>
      <c r="L28" s="151"/>
      <c r="M28" s="151" t="s">
        <v>399</v>
      </c>
      <c r="N28" s="151">
        <v>44728</v>
      </c>
      <c r="O28" s="151" t="s">
        <v>401</v>
      </c>
      <c r="P28" s="188">
        <v>289</v>
      </c>
      <c r="Q28" s="188">
        <v>1465</v>
      </c>
      <c r="R28" s="189"/>
    </row>
    <row r="29" spans="1:18" s="190" customFormat="1" ht="22.5" customHeight="1">
      <c r="A29" s="143">
        <v>27</v>
      </c>
      <c r="B29" s="143" t="s">
        <v>18</v>
      </c>
      <c r="C29" s="143" t="s">
        <v>87</v>
      </c>
      <c r="D29" s="185" t="s">
        <v>99</v>
      </c>
      <c r="E29" s="185" t="s">
        <v>488</v>
      </c>
      <c r="F29" s="185" t="s">
        <v>21</v>
      </c>
      <c r="G29" s="186">
        <v>44743</v>
      </c>
      <c r="H29" s="186">
        <v>45107</v>
      </c>
      <c r="I29" s="147" t="s">
        <v>89</v>
      </c>
      <c r="J29" s="187">
        <v>50000</v>
      </c>
      <c r="K29" s="147">
        <v>3.6999999999999998E-2</v>
      </c>
      <c r="L29" s="151"/>
      <c r="M29" s="151" t="s">
        <v>399</v>
      </c>
      <c r="N29" s="151">
        <v>44743</v>
      </c>
      <c r="O29" s="151" t="s">
        <v>401</v>
      </c>
      <c r="P29" s="188">
        <v>274</v>
      </c>
      <c r="Q29" s="188">
        <v>1389</v>
      </c>
      <c r="R29" s="189"/>
    </row>
    <row r="30" spans="1:18" s="190" customFormat="1" ht="22.5" customHeight="1">
      <c r="A30" s="143">
        <v>28</v>
      </c>
      <c r="B30" s="143" t="s">
        <v>18</v>
      </c>
      <c r="C30" s="143" t="s">
        <v>87</v>
      </c>
      <c r="D30" s="185" t="s">
        <v>99</v>
      </c>
      <c r="E30" s="185" t="s">
        <v>622</v>
      </c>
      <c r="F30" s="185" t="s">
        <v>21</v>
      </c>
      <c r="G30" s="186">
        <v>44538</v>
      </c>
      <c r="H30" s="186">
        <v>44903</v>
      </c>
      <c r="I30" s="147" t="s">
        <v>89</v>
      </c>
      <c r="J30" s="187">
        <v>50000</v>
      </c>
      <c r="K30" s="147">
        <v>3.85E-2</v>
      </c>
      <c r="L30" s="151">
        <v>44903</v>
      </c>
      <c r="M30" s="151" t="s">
        <v>399</v>
      </c>
      <c r="N30" s="151" t="s">
        <v>400</v>
      </c>
      <c r="O30" s="151">
        <v>44903</v>
      </c>
      <c r="P30" s="188">
        <v>252</v>
      </c>
      <c r="Q30" s="188">
        <v>1329</v>
      </c>
      <c r="R30" s="189"/>
    </row>
    <row r="31" spans="1:18" s="190" customFormat="1" ht="22.5" customHeight="1">
      <c r="A31" s="143">
        <v>29</v>
      </c>
      <c r="B31" s="143" t="s">
        <v>18</v>
      </c>
      <c r="C31" s="143" t="s">
        <v>87</v>
      </c>
      <c r="D31" s="185" t="s">
        <v>99</v>
      </c>
      <c r="E31" s="185" t="s">
        <v>622</v>
      </c>
      <c r="F31" s="185" t="s">
        <v>21</v>
      </c>
      <c r="G31" s="186">
        <v>44967</v>
      </c>
      <c r="H31" s="186">
        <v>45331</v>
      </c>
      <c r="I31" s="147" t="s">
        <v>89</v>
      </c>
      <c r="J31" s="187">
        <v>50000</v>
      </c>
      <c r="K31" s="147">
        <v>3.6499999999999998E-2</v>
      </c>
      <c r="L31" s="151"/>
      <c r="M31" s="151" t="s">
        <v>399</v>
      </c>
      <c r="N31" s="151">
        <v>44967</v>
      </c>
      <c r="O31" s="151" t="s">
        <v>401</v>
      </c>
      <c r="P31" s="188">
        <v>50</v>
      </c>
      <c r="Q31" s="188">
        <v>250</v>
      </c>
      <c r="R31" s="189"/>
    </row>
    <row r="32" spans="1:18" s="190" customFormat="1" ht="22.5" customHeight="1">
      <c r="A32" s="143">
        <v>30</v>
      </c>
      <c r="B32" s="143" t="s">
        <v>18</v>
      </c>
      <c r="C32" s="143" t="s">
        <v>87</v>
      </c>
      <c r="D32" s="185" t="s">
        <v>99</v>
      </c>
      <c r="E32" s="185" t="s">
        <v>453</v>
      </c>
      <c r="F32" s="185" t="s">
        <v>21</v>
      </c>
      <c r="G32" s="186">
        <v>44740</v>
      </c>
      <c r="H32" s="186">
        <v>45104</v>
      </c>
      <c r="I32" s="147" t="s">
        <v>89</v>
      </c>
      <c r="J32" s="187">
        <v>50000</v>
      </c>
      <c r="K32" s="147">
        <v>3.6999999999999998E-2</v>
      </c>
      <c r="L32" s="151">
        <v>44754</v>
      </c>
      <c r="M32" s="151" t="s">
        <v>399</v>
      </c>
      <c r="N32" s="151">
        <v>44740</v>
      </c>
      <c r="O32" s="151">
        <v>44754</v>
      </c>
      <c r="P32" s="188">
        <v>15</v>
      </c>
      <c r="Q32" s="188">
        <v>76</v>
      </c>
      <c r="R32" s="189"/>
    </row>
    <row r="33" spans="1:18" s="190" customFormat="1" ht="22.5" customHeight="1">
      <c r="A33" s="143">
        <v>31</v>
      </c>
      <c r="B33" s="143" t="s">
        <v>18</v>
      </c>
      <c r="C33" s="143" t="s">
        <v>87</v>
      </c>
      <c r="D33" s="185" t="s">
        <v>99</v>
      </c>
      <c r="E33" s="185" t="s">
        <v>582</v>
      </c>
      <c r="F33" s="185" t="s">
        <v>21</v>
      </c>
      <c r="G33" s="186">
        <v>44547</v>
      </c>
      <c r="H33" s="186">
        <v>44911</v>
      </c>
      <c r="I33" s="147" t="s">
        <v>89</v>
      </c>
      <c r="J33" s="187">
        <v>50000</v>
      </c>
      <c r="K33" s="147">
        <v>3.85E-2</v>
      </c>
      <c r="L33" s="151">
        <v>44911</v>
      </c>
      <c r="M33" s="151" t="s">
        <v>399</v>
      </c>
      <c r="N33" s="151" t="s">
        <v>400</v>
      </c>
      <c r="O33" s="151">
        <v>44911</v>
      </c>
      <c r="P33" s="188">
        <v>260</v>
      </c>
      <c r="Q33" s="188">
        <v>1371</v>
      </c>
      <c r="R33" s="189"/>
    </row>
    <row r="34" spans="1:18" s="190" customFormat="1" ht="22.5" customHeight="1">
      <c r="A34" s="143">
        <v>32</v>
      </c>
      <c r="B34" s="143" t="s">
        <v>18</v>
      </c>
      <c r="C34" s="143" t="s">
        <v>87</v>
      </c>
      <c r="D34" s="185" t="s">
        <v>99</v>
      </c>
      <c r="E34" s="185" t="s">
        <v>582</v>
      </c>
      <c r="F34" s="185" t="s">
        <v>21</v>
      </c>
      <c r="G34" s="186">
        <v>44937</v>
      </c>
      <c r="H34" s="186">
        <v>45301</v>
      </c>
      <c r="I34" s="147" t="s">
        <v>89</v>
      </c>
      <c r="J34" s="187">
        <v>50000</v>
      </c>
      <c r="K34" s="147">
        <v>3.6499999999999998E-2</v>
      </c>
      <c r="L34" s="151"/>
      <c r="M34" s="151" t="s">
        <v>399</v>
      </c>
      <c r="N34" s="151">
        <v>44937</v>
      </c>
      <c r="O34" s="151" t="s">
        <v>401</v>
      </c>
      <c r="P34" s="188">
        <v>80</v>
      </c>
      <c r="Q34" s="188">
        <v>400</v>
      </c>
      <c r="R34" s="189"/>
    </row>
    <row r="35" spans="1:18" s="190" customFormat="1" ht="22.5" customHeight="1">
      <c r="A35" s="143">
        <v>33</v>
      </c>
      <c r="B35" s="143" t="s">
        <v>18</v>
      </c>
      <c r="C35" s="143" t="s">
        <v>87</v>
      </c>
      <c r="D35" s="185" t="s">
        <v>99</v>
      </c>
      <c r="E35" s="185" t="s">
        <v>623</v>
      </c>
      <c r="F35" s="185" t="s">
        <v>21</v>
      </c>
      <c r="G35" s="186">
        <v>44741</v>
      </c>
      <c r="H35" s="186">
        <v>45105</v>
      </c>
      <c r="I35" s="147" t="s">
        <v>89</v>
      </c>
      <c r="J35" s="187">
        <v>50000</v>
      </c>
      <c r="K35" s="147">
        <v>3.6999999999999998E-2</v>
      </c>
      <c r="L35" s="151">
        <v>44754</v>
      </c>
      <c r="M35" s="151" t="s">
        <v>399</v>
      </c>
      <c r="N35" s="151">
        <v>44741</v>
      </c>
      <c r="O35" s="151">
        <v>44754</v>
      </c>
      <c r="P35" s="188">
        <v>14</v>
      </c>
      <c r="Q35" s="188">
        <v>71</v>
      </c>
      <c r="R35" s="189"/>
    </row>
    <row r="36" spans="1:18" s="190" customFormat="1" ht="22.5" customHeight="1">
      <c r="A36" s="143">
        <v>34</v>
      </c>
      <c r="B36" s="143" t="s">
        <v>18</v>
      </c>
      <c r="C36" s="143" t="s">
        <v>87</v>
      </c>
      <c r="D36" s="185" t="s">
        <v>99</v>
      </c>
      <c r="E36" s="185" t="s">
        <v>583</v>
      </c>
      <c r="F36" s="185" t="s">
        <v>21</v>
      </c>
      <c r="G36" s="186">
        <v>44740</v>
      </c>
      <c r="H36" s="186">
        <v>45104</v>
      </c>
      <c r="I36" s="147" t="s">
        <v>89</v>
      </c>
      <c r="J36" s="187">
        <v>50000</v>
      </c>
      <c r="K36" s="147">
        <v>3.6999999999999998E-2</v>
      </c>
      <c r="L36" s="151">
        <v>44754</v>
      </c>
      <c r="M36" s="151" t="s">
        <v>399</v>
      </c>
      <c r="N36" s="151">
        <v>44740</v>
      </c>
      <c r="O36" s="151">
        <v>44754</v>
      </c>
      <c r="P36" s="188">
        <v>15</v>
      </c>
      <c r="Q36" s="188">
        <v>76</v>
      </c>
      <c r="R36" s="189"/>
    </row>
    <row r="37" spans="1:18" s="190" customFormat="1" ht="22.5" customHeight="1">
      <c r="A37" s="143">
        <v>35</v>
      </c>
      <c r="B37" s="143" t="s">
        <v>18</v>
      </c>
      <c r="C37" s="143" t="s">
        <v>87</v>
      </c>
      <c r="D37" s="185" t="s">
        <v>99</v>
      </c>
      <c r="E37" s="185" t="s">
        <v>624</v>
      </c>
      <c r="F37" s="185" t="s">
        <v>21</v>
      </c>
      <c r="G37" s="186">
        <v>44774</v>
      </c>
      <c r="H37" s="186">
        <v>45138</v>
      </c>
      <c r="I37" s="147" t="s">
        <v>89</v>
      </c>
      <c r="J37" s="187">
        <v>50000</v>
      </c>
      <c r="K37" s="147">
        <v>3.6999999999999998E-2</v>
      </c>
      <c r="L37" s="151"/>
      <c r="M37" s="151" t="s">
        <v>399</v>
      </c>
      <c r="N37" s="151">
        <v>44774</v>
      </c>
      <c r="O37" s="151" t="s">
        <v>401</v>
      </c>
      <c r="P37" s="188">
        <v>243</v>
      </c>
      <c r="Q37" s="188">
        <v>1232</v>
      </c>
      <c r="R37" s="189"/>
    </row>
    <row r="38" spans="1:18" s="213" customFormat="1" ht="18" customHeight="1">
      <c r="A38" s="143"/>
      <c r="B38" s="205"/>
      <c r="C38" s="206"/>
      <c r="D38" s="214" t="s">
        <v>100</v>
      </c>
      <c r="E38" s="208"/>
      <c r="F38" s="209"/>
      <c r="G38" s="209"/>
      <c r="H38" s="209"/>
      <c r="I38" s="209"/>
      <c r="J38" s="210">
        <v>1745000</v>
      </c>
      <c r="K38" s="211"/>
      <c r="L38" s="211"/>
      <c r="M38" s="211"/>
      <c r="N38" s="211"/>
      <c r="O38" s="211"/>
      <c r="P38" s="211"/>
      <c r="Q38" s="210">
        <v>25822</v>
      </c>
      <c r="R38" s="212"/>
    </row>
    <row r="39" spans="1:18">
      <c r="J39" s="200"/>
    </row>
  </sheetData>
  <autoFilter ref="A2:R38"/>
  <mergeCells count="1">
    <mergeCell ref="A1:Q1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79" fitToHeight="0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/>
  <dimension ref="A1:S223"/>
  <sheetViews>
    <sheetView workbookViewId="0">
      <pane ySplit="2" topLeftCell="A66" activePane="bottomLeft" state="frozen"/>
      <selection activeCell="H27" sqref="H27"/>
      <selection pane="bottomLeft" activeCell="S3" sqref="S3:S96"/>
    </sheetView>
  </sheetViews>
  <sheetFormatPr defaultColWidth="9" defaultRowHeight="13.5"/>
  <cols>
    <col min="1" max="2" width="9" style="269" bestFit="1" customWidth="1"/>
    <col min="3" max="3" width="10.75" style="269" bestFit="1" customWidth="1"/>
    <col min="4" max="4" width="9.625" style="269" bestFit="1" customWidth="1"/>
    <col min="5" max="5" width="12.5" style="269" bestFit="1" customWidth="1"/>
    <col min="6" max="6" width="10.75" style="269" bestFit="1" customWidth="1"/>
    <col min="7" max="7" width="12.5" style="271" bestFit="1" customWidth="1"/>
    <col min="8" max="8" width="14.25" style="271" bestFit="1" customWidth="1"/>
    <col min="9" max="9" width="12.5" style="269" bestFit="1" customWidth="1"/>
    <col min="10" max="10" width="15" style="272" bestFit="1" customWidth="1"/>
    <col min="11" max="11" width="10.75" style="269" bestFit="1" customWidth="1"/>
    <col min="12" max="12" width="18" style="216" bestFit="1" customWidth="1"/>
    <col min="13" max="13" width="14.25" style="273" hidden="1" customWidth="1"/>
    <col min="14" max="14" width="14.25" style="269" bestFit="1" customWidth="1"/>
    <col min="15" max="15" width="12.5" style="216" bestFit="1" customWidth="1"/>
    <col min="16" max="16" width="9" style="269" bestFit="1" customWidth="1"/>
    <col min="17" max="17" width="12.5" style="269" bestFit="1" customWidth="1"/>
    <col min="18" max="18" width="9" style="270"/>
    <col min="19" max="16384" width="9" style="269"/>
  </cols>
  <sheetData>
    <row r="1" spans="1:18" s="216" customFormat="1" ht="36" customHeight="1">
      <c r="A1" s="705" t="s">
        <v>101</v>
      </c>
      <c r="B1" s="705"/>
      <c r="C1" s="705"/>
      <c r="D1" s="705"/>
      <c r="E1" s="705"/>
      <c r="F1" s="705"/>
      <c r="G1" s="706"/>
      <c r="H1" s="706"/>
      <c r="I1" s="705"/>
      <c r="J1" s="707"/>
      <c r="K1" s="705"/>
      <c r="L1" s="705"/>
      <c r="M1" s="705"/>
      <c r="N1" s="705"/>
      <c r="O1" s="705"/>
      <c r="P1" s="705"/>
      <c r="Q1" s="705"/>
      <c r="R1" s="215"/>
    </row>
    <row r="2" spans="1:18" s="228" customFormat="1" ht="30" customHeight="1">
      <c r="A2" s="217" t="s">
        <v>1</v>
      </c>
      <c r="B2" s="217" t="s">
        <v>2</v>
      </c>
      <c r="C2" s="218" t="s">
        <v>3</v>
      </c>
      <c r="D2" s="218" t="s">
        <v>4</v>
      </c>
      <c r="E2" s="218" t="s">
        <v>5</v>
      </c>
      <c r="F2" s="218" t="s">
        <v>6</v>
      </c>
      <c r="G2" s="219" t="s">
        <v>7</v>
      </c>
      <c r="H2" s="219" t="s">
        <v>8</v>
      </c>
      <c r="I2" s="218" t="s">
        <v>9</v>
      </c>
      <c r="J2" s="220" t="s">
        <v>10</v>
      </c>
      <c r="K2" s="221" t="s">
        <v>11</v>
      </c>
      <c r="L2" s="222" t="s">
        <v>12</v>
      </c>
      <c r="M2" s="223" t="s">
        <v>13</v>
      </c>
      <c r="N2" s="224" t="s">
        <v>14</v>
      </c>
      <c r="O2" s="224" t="s">
        <v>15</v>
      </c>
      <c r="P2" s="225" t="s">
        <v>16</v>
      </c>
      <c r="Q2" s="226" t="s">
        <v>17</v>
      </c>
      <c r="R2" s="227"/>
    </row>
    <row r="3" spans="1:18" s="240" customFormat="1" ht="21" customHeight="1">
      <c r="A3" s="229">
        <v>1</v>
      </c>
      <c r="B3" s="229" t="s">
        <v>18</v>
      </c>
      <c r="C3" s="229" t="s">
        <v>102</v>
      </c>
      <c r="D3" s="230" t="s">
        <v>103</v>
      </c>
      <c r="E3" s="230" t="s">
        <v>625</v>
      </c>
      <c r="F3" s="230" t="s">
        <v>21</v>
      </c>
      <c r="G3" s="232">
        <v>44855</v>
      </c>
      <c r="H3" s="232">
        <v>45219</v>
      </c>
      <c r="I3" s="233" t="s">
        <v>104</v>
      </c>
      <c r="J3" s="234">
        <v>50000</v>
      </c>
      <c r="K3" s="235">
        <v>3.6499999999999998E-2</v>
      </c>
      <c r="L3" s="236"/>
      <c r="M3" s="237"/>
      <c r="N3" s="238">
        <v>44855</v>
      </c>
      <c r="O3" s="238" t="s">
        <v>401</v>
      </c>
      <c r="P3" s="239">
        <v>162</v>
      </c>
      <c r="Q3" s="239">
        <v>810</v>
      </c>
      <c r="R3" s="227"/>
    </row>
    <row r="4" spans="1:18" s="240" customFormat="1" ht="21" customHeight="1">
      <c r="A4" s="229">
        <v>2</v>
      </c>
      <c r="B4" s="229" t="s">
        <v>18</v>
      </c>
      <c r="C4" s="229" t="s">
        <v>102</v>
      </c>
      <c r="D4" s="241" t="s">
        <v>105</v>
      </c>
      <c r="E4" s="241" t="s">
        <v>626</v>
      </c>
      <c r="F4" s="241" t="s">
        <v>21</v>
      </c>
      <c r="G4" s="243">
        <v>44540</v>
      </c>
      <c r="H4" s="243">
        <v>44904</v>
      </c>
      <c r="I4" s="233" t="s">
        <v>104</v>
      </c>
      <c r="J4" s="244">
        <v>50000</v>
      </c>
      <c r="K4" s="245">
        <v>3.85E-2</v>
      </c>
      <c r="L4" s="236">
        <v>44903</v>
      </c>
      <c r="M4" s="237"/>
      <c r="N4" s="238" t="s">
        <v>400</v>
      </c>
      <c r="O4" s="238">
        <v>44903</v>
      </c>
      <c r="P4" s="239">
        <v>252</v>
      </c>
      <c r="Q4" s="239">
        <v>1329</v>
      </c>
      <c r="R4" s="227"/>
    </row>
    <row r="5" spans="1:18" s="240" customFormat="1" ht="21" customHeight="1">
      <c r="A5" s="229">
        <v>3</v>
      </c>
      <c r="B5" s="229" t="s">
        <v>18</v>
      </c>
      <c r="C5" s="229" t="s">
        <v>102</v>
      </c>
      <c r="D5" s="230" t="s">
        <v>105</v>
      </c>
      <c r="E5" s="230" t="s">
        <v>626</v>
      </c>
      <c r="F5" s="230" t="s">
        <v>21</v>
      </c>
      <c r="G5" s="232">
        <v>44942</v>
      </c>
      <c r="H5" s="232">
        <v>45306</v>
      </c>
      <c r="I5" s="233" t="s">
        <v>104</v>
      </c>
      <c r="J5" s="234">
        <v>50000</v>
      </c>
      <c r="K5" s="235">
        <v>3.6499999999999998E-2</v>
      </c>
      <c r="L5" s="236"/>
      <c r="M5" s="237"/>
      <c r="N5" s="238">
        <v>44942</v>
      </c>
      <c r="O5" s="238" t="s">
        <v>401</v>
      </c>
      <c r="P5" s="239">
        <v>75</v>
      </c>
      <c r="Q5" s="239">
        <v>375</v>
      </c>
      <c r="R5" s="227"/>
    </row>
    <row r="6" spans="1:18" s="240" customFormat="1" ht="21" customHeight="1">
      <c r="A6" s="229">
        <v>4</v>
      </c>
      <c r="B6" s="229" t="s">
        <v>18</v>
      </c>
      <c r="C6" s="229" t="s">
        <v>102</v>
      </c>
      <c r="D6" s="241" t="s">
        <v>105</v>
      </c>
      <c r="E6" s="241" t="s">
        <v>627</v>
      </c>
      <c r="F6" s="241" t="s">
        <v>21</v>
      </c>
      <c r="G6" s="243">
        <v>44414</v>
      </c>
      <c r="H6" s="243">
        <v>44778</v>
      </c>
      <c r="I6" s="233" t="s">
        <v>104</v>
      </c>
      <c r="J6" s="244">
        <v>50000</v>
      </c>
      <c r="K6" s="245">
        <v>3.85E-2</v>
      </c>
      <c r="L6" s="236">
        <v>44777</v>
      </c>
      <c r="M6" s="237"/>
      <c r="N6" s="238" t="s">
        <v>400</v>
      </c>
      <c r="O6" s="238">
        <v>44778</v>
      </c>
      <c r="P6" s="239">
        <v>127</v>
      </c>
      <c r="Q6" s="239">
        <v>670</v>
      </c>
      <c r="R6" s="246"/>
    </row>
    <row r="7" spans="1:18" s="240" customFormat="1" ht="21" customHeight="1">
      <c r="A7" s="229">
        <v>5</v>
      </c>
      <c r="B7" s="229" t="s">
        <v>18</v>
      </c>
      <c r="C7" s="229" t="s">
        <v>102</v>
      </c>
      <c r="D7" s="230" t="s">
        <v>105</v>
      </c>
      <c r="E7" s="230" t="s">
        <v>627</v>
      </c>
      <c r="F7" s="230" t="s">
        <v>21</v>
      </c>
      <c r="G7" s="232">
        <v>44844</v>
      </c>
      <c r="H7" s="232">
        <v>45208</v>
      </c>
      <c r="I7" s="233" t="s">
        <v>104</v>
      </c>
      <c r="J7" s="234">
        <v>50000</v>
      </c>
      <c r="K7" s="235">
        <v>3.6499999999999998E-2</v>
      </c>
      <c r="L7" s="236">
        <v>44889</v>
      </c>
      <c r="M7" s="237"/>
      <c r="N7" s="238">
        <v>44844</v>
      </c>
      <c r="O7" s="238">
        <v>44889</v>
      </c>
      <c r="P7" s="239">
        <v>46</v>
      </c>
      <c r="Q7" s="239">
        <v>230</v>
      </c>
      <c r="R7" s="227"/>
    </row>
    <row r="8" spans="1:18" s="240" customFormat="1" ht="21" customHeight="1">
      <c r="A8" s="229">
        <v>6</v>
      </c>
      <c r="B8" s="229" t="s">
        <v>18</v>
      </c>
      <c r="C8" s="229" t="s">
        <v>102</v>
      </c>
      <c r="D8" s="241" t="s">
        <v>106</v>
      </c>
      <c r="E8" s="241" t="s">
        <v>475</v>
      </c>
      <c r="F8" s="241" t="s">
        <v>21</v>
      </c>
      <c r="G8" s="243">
        <v>44566</v>
      </c>
      <c r="H8" s="243">
        <v>44930</v>
      </c>
      <c r="I8" s="233" t="s">
        <v>104</v>
      </c>
      <c r="J8" s="244">
        <v>50000</v>
      </c>
      <c r="K8" s="245">
        <v>3.7999999999999999E-2</v>
      </c>
      <c r="L8" s="236">
        <v>44921</v>
      </c>
      <c r="M8" s="237"/>
      <c r="N8" s="238" t="s">
        <v>400</v>
      </c>
      <c r="O8" s="238">
        <v>44921</v>
      </c>
      <c r="P8" s="239">
        <v>270</v>
      </c>
      <c r="Q8" s="239">
        <v>1405</v>
      </c>
      <c r="R8" s="227"/>
    </row>
    <row r="9" spans="1:18" s="240" customFormat="1" ht="21" customHeight="1">
      <c r="A9" s="229">
        <v>7</v>
      </c>
      <c r="B9" s="229" t="s">
        <v>18</v>
      </c>
      <c r="C9" s="229" t="s">
        <v>102</v>
      </c>
      <c r="D9" s="230" t="s">
        <v>106</v>
      </c>
      <c r="E9" s="230" t="s">
        <v>475</v>
      </c>
      <c r="F9" s="230" t="s">
        <v>21</v>
      </c>
      <c r="G9" s="232">
        <v>44943</v>
      </c>
      <c r="H9" s="232">
        <v>45307</v>
      </c>
      <c r="I9" s="233" t="s">
        <v>104</v>
      </c>
      <c r="J9" s="234">
        <v>50000</v>
      </c>
      <c r="K9" s="235">
        <v>3.6499999999999998E-2</v>
      </c>
      <c r="L9" s="236"/>
      <c r="M9" s="237"/>
      <c r="N9" s="238">
        <v>44943</v>
      </c>
      <c r="O9" s="238" t="s">
        <v>401</v>
      </c>
      <c r="P9" s="239">
        <v>74</v>
      </c>
      <c r="Q9" s="239">
        <v>370</v>
      </c>
      <c r="R9" s="227"/>
    </row>
    <row r="10" spans="1:18" s="240" customFormat="1" ht="21" customHeight="1">
      <c r="A10" s="229">
        <v>8</v>
      </c>
      <c r="B10" s="229" t="s">
        <v>18</v>
      </c>
      <c r="C10" s="229" t="s">
        <v>102</v>
      </c>
      <c r="D10" s="241" t="s">
        <v>106</v>
      </c>
      <c r="E10" s="241" t="s">
        <v>628</v>
      </c>
      <c r="F10" s="241" t="s">
        <v>21</v>
      </c>
      <c r="G10" s="243">
        <v>44567</v>
      </c>
      <c r="H10" s="243">
        <v>44931</v>
      </c>
      <c r="I10" s="233" t="s">
        <v>104</v>
      </c>
      <c r="J10" s="244">
        <v>50000</v>
      </c>
      <c r="K10" s="245">
        <v>3.7999999999999999E-2</v>
      </c>
      <c r="L10" s="236">
        <v>44921</v>
      </c>
      <c r="M10" s="237"/>
      <c r="N10" s="238" t="s">
        <v>400</v>
      </c>
      <c r="O10" s="238">
        <v>44921</v>
      </c>
      <c r="P10" s="239">
        <v>270</v>
      </c>
      <c r="Q10" s="239">
        <v>1405</v>
      </c>
      <c r="R10" s="227"/>
    </row>
    <row r="11" spans="1:18" s="240" customFormat="1" ht="21" customHeight="1">
      <c r="A11" s="229">
        <v>9</v>
      </c>
      <c r="B11" s="229" t="s">
        <v>18</v>
      </c>
      <c r="C11" s="229" t="s">
        <v>102</v>
      </c>
      <c r="D11" s="230" t="s">
        <v>106</v>
      </c>
      <c r="E11" s="230" t="s">
        <v>628</v>
      </c>
      <c r="F11" s="230" t="s">
        <v>21</v>
      </c>
      <c r="G11" s="232">
        <v>44943</v>
      </c>
      <c r="H11" s="232">
        <v>45308</v>
      </c>
      <c r="I11" s="233" t="s">
        <v>104</v>
      </c>
      <c r="J11" s="234">
        <v>50000</v>
      </c>
      <c r="K11" s="235">
        <v>3.6499999999999998E-2</v>
      </c>
      <c r="L11" s="236"/>
      <c r="M11" s="237"/>
      <c r="N11" s="238">
        <v>44943</v>
      </c>
      <c r="O11" s="238" t="s">
        <v>401</v>
      </c>
      <c r="P11" s="239">
        <v>74</v>
      </c>
      <c r="Q11" s="239">
        <v>370</v>
      </c>
      <c r="R11" s="227"/>
    </row>
    <row r="12" spans="1:18" s="240" customFormat="1" ht="21" customHeight="1">
      <c r="A12" s="229">
        <v>10</v>
      </c>
      <c r="B12" s="229" t="s">
        <v>18</v>
      </c>
      <c r="C12" s="229" t="s">
        <v>102</v>
      </c>
      <c r="D12" s="241" t="s">
        <v>106</v>
      </c>
      <c r="E12" s="241" t="s">
        <v>541</v>
      </c>
      <c r="F12" s="241" t="s">
        <v>21</v>
      </c>
      <c r="G12" s="243">
        <v>44567</v>
      </c>
      <c r="H12" s="243">
        <v>44931</v>
      </c>
      <c r="I12" s="233" t="s">
        <v>104</v>
      </c>
      <c r="J12" s="244">
        <v>50000</v>
      </c>
      <c r="K12" s="245">
        <v>3.7999999999999999E-2</v>
      </c>
      <c r="L12" s="236">
        <v>44921</v>
      </c>
      <c r="M12" s="237"/>
      <c r="N12" s="238" t="s">
        <v>400</v>
      </c>
      <c r="O12" s="238">
        <v>44921</v>
      </c>
      <c r="P12" s="239">
        <v>270</v>
      </c>
      <c r="Q12" s="239">
        <v>1405</v>
      </c>
      <c r="R12" s="227"/>
    </row>
    <row r="13" spans="1:18" s="240" customFormat="1" ht="21" customHeight="1">
      <c r="A13" s="229">
        <v>11</v>
      </c>
      <c r="B13" s="229" t="s">
        <v>18</v>
      </c>
      <c r="C13" s="229" t="s">
        <v>102</v>
      </c>
      <c r="D13" s="230" t="s">
        <v>106</v>
      </c>
      <c r="E13" s="230" t="s">
        <v>541</v>
      </c>
      <c r="F13" s="230" t="s">
        <v>21</v>
      </c>
      <c r="G13" s="232">
        <v>44943</v>
      </c>
      <c r="H13" s="232">
        <v>45307</v>
      </c>
      <c r="I13" s="233" t="s">
        <v>104</v>
      </c>
      <c r="J13" s="234">
        <v>50000</v>
      </c>
      <c r="K13" s="235">
        <v>3.6499999999999998E-2</v>
      </c>
      <c r="L13" s="236"/>
      <c r="M13" s="237"/>
      <c r="N13" s="238">
        <v>44943</v>
      </c>
      <c r="O13" s="238" t="s">
        <v>401</v>
      </c>
      <c r="P13" s="239">
        <v>74</v>
      </c>
      <c r="Q13" s="239">
        <v>370</v>
      </c>
      <c r="R13" s="227"/>
    </row>
    <row r="14" spans="1:18" s="240" customFormat="1" ht="21" customHeight="1">
      <c r="A14" s="229">
        <v>12</v>
      </c>
      <c r="B14" s="229" t="s">
        <v>18</v>
      </c>
      <c r="C14" s="229" t="s">
        <v>102</v>
      </c>
      <c r="D14" s="241" t="s">
        <v>106</v>
      </c>
      <c r="E14" s="241" t="s">
        <v>629</v>
      </c>
      <c r="F14" s="241" t="s">
        <v>21</v>
      </c>
      <c r="G14" s="243">
        <v>44490</v>
      </c>
      <c r="H14" s="243">
        <v>44854</v>
      </c>
      <c r="I14" s="233" t="s">
        <v>104</v>
      </c>
      <c r="J14" s="244">
        <v>50000</v>
      </c>
      <c r="K14" s="245">
        <v>3.85E-2</v>
      </c>
      <c r="L14" s="236">
        <v>44796</v>
      </c>
      <c r="M14" s="237"/>
      <c r="N14" s="238" t="s">
        <v>400</v>
      </c>
      <c r="O14" s="238">
        <v>44796</v>
      </c>
      <c r="P14" s="239">
        <v>145</v>
      </c>
      <c r="Q14" s="239">
        <v>765</v>
      </c>
      <c r="R14" s="246"/>
    </row>
    <row r="15" spans="1:18" s="240" customFormat="1" ht="21" customHeight="1">
      <c r="A15" s="229">
        <v>13</v>
      </c>
      <c r="B15" s="229" t="s">
        <v>18</v>
      </c>
      <c r="C15" s="229" t="s">
        <v>102</v>
      </c>
      <c r="D15" s="230" t="s">
        <v>106</v>
      </c>
      <c r="E15" s="230" t="s">
        <v>629</v>
      </c>
      <c r="F15" s="230" t="s">
        <v>21</v>
      </c>
      <c r="G15" s="232">
        <v>44861</v>
      </c>
      <c r="H15" s="232">
        <v>45225</v>
      </c>
      <c r="I15" s="233" t="s">
        <v>104</v>
      </c>
      <c r="J15" s="234">
        <v>50000</v>
      </c>
      <c r="K15" s="235">
        <v>3.6499999999999998E-2</v>
      </c>
      <c r="L15" s="236"/>
      <c r="M15" s="237"/>
      <c r="N15" s="238">
        <v>44861</v>
      </c>
      <c r="O15" s="238" t="s">
        <v>401</v>
      </c>
      <c r="P15" s="239">
        <v>156</v>
      </c>
      <c r="Q15" s="239">
        <v>780</v>
      </c>
      <c r="R15" s="227"/>
    </row>
    <row r="16" spans="1:18" s="240" customFormat="1" ht="21" customHeight="1">
      <c r="A16" s="229">
        <v>14</v>
      </c>
      <c r="B16" s="229" t="s">
        <v>18</v>
      </c>
      <c r="C16" s="229" t="s">
        <v>102</v>
      </c>
      <c r="D16" s="241" t="s">
        <v>107</v>
      </c>
      <c r="E16" s="241" t="s">
        <v>630</v>
      </c>
      <c r="F16" s="241" t="s">
        <v>21</v>
      </c>
      <c r="G16" s="243">
        <v>44327</v>
      </c>
      <c r="H16" s="243">
        <v>44691</v>
      </c>
      <c r="I16" s="233" t="s">
        <v>104</v>
      </c>
      <c r="J16" s="244">
        <v>50000</v>
      </c>
      <c r="K16" s="245">
        <v>4.3499999999999997E-2</v>
      </c>
      <c r="L16" s="236">
        <v>44698</v>
      </c>
      <c r="M16" s="247"/>
      <c r="N16" s="238" t="s">
        <v>400</v>
      </c>
      <c r="O16" s="238">
        <v>44691</v>
      </c>
      <c r="P16" s="239">
        <v>40</v>
      </c>
      <c r="Q16" s="239">
        <v>238</v>
      </c>
      <c r="R16" s="246"/>
    </row>
    <row r="17" spans="1:19" s="240" customFormat="1" ht="21" customHeight="1">
      <c r="A17" s="229">
        <v>15</v>
      </c>
      <c r="B17" s="229" t="s">
        <v>18</v>
      </c>
      <c r="C17" s="229" t="s">
        <v>102</v>
      </c>
      <c r="D17" s="230" t="s">
        <v>107</v>
      </c>
      <c r="E17" s="230" t="s">
        <v>630</v>
      </c>
      <c r="F17" s="230" t="s">
        <v>21</v>
      </c>
      <c r="G17" s="232">
        <v>44711</v>
      </c>
      <c r="H17" s="232">
        <v>45075</v>
      </c>
      <c r="I17" s="233" t="s">
        <v>104</v>
      </c>
      <c r="J17" s="234">
        <v>50000</v>
      </c>
      <c r="K17" s="235">
        <v>3.6999999999999998E-2</v>
      </c>
      <c r="L17" s="236"/>
      <c r="M17" s="237"/>
      <c r="N17" s="238">
        <v>44711</v>
      </c>
      <c r="O17" s="238" t="s">
        <v>401</v>
      </c>
      <c r="P17" s="239">
        <v>306</v>
      </c>
      <c r="Q17" s="239">
        <v>1551</v>
      </c>
      <c r="R17" s="227"/>
    </row>
    <row r="18" spans="1:19" s="240" customFormat="1" ht="21" customHeight="1">
      <c r="A18" s="229">
        <v>16</v>
      </c>
      <c r="B18" s="229" t="s">
        <v>18</v>
      </c>
      <c r="C18" s="229" t="s">
        <v>102</v>
      </c>
      <c r="D18" s="241" t="s">
        <v>107</v>
      </c>
      <c r="E18" s="241" t="s">
        <v>631</v>
      </c>
      <c r="F18" s="241" t="s">
        <v>21</v>
      </c>
      <c r="G18" s="243">
        <v>44348</v>
      </c>
      <c r="H18" s="243">
        <v>44712</v>
      </c>
      <c r="I18" s="233" t="s">
        <v>104</v>
      </c>
      <c r="J18" s="244">
        <v>50000</v>
      </c>
      <c r="K18" s="245">
        <v>4.3499999999999997E-2</v>
      </c>
      <c r="L18" s="236">
        <v>44710</v>
      </c>
      <c r="M18" s="247"/>
      <c r="N18" s="238" t="s">
        <v>400</v>
      </c>
      <c r="O18" s="238">
        <v>44710</v>
      </c>
      <c r="P18" s="239">
        <v>59</v>
      </c>
      <c r="Q18" s="239">
        <v>352</v>
      </c>
      <c r="R18" s="246"/>
    </row>
    <row r="19" spans="1:19" s="240" customFormat="1" ht="21" customHeight="1">
      <c r="A19" s="229">
        <v>17</v>
      </c>
      <c r="B19" s="229" t="s">
        <v>18</v>
      </c>
      <c r="C19" s="229" t="s">
        <v>102</v>
      </c>
      <c r="D19" s="241" t="s">
        <v>107</v>
      </c>
      <c r="E19" s="241" t="s">
        <v>632</v>
      </c>
      <c r="F19" s="241" t="s">
        <v>21</v>
      </c>
      <c r="G19" s="243">
        <v>44327</v>
      </c>
      <c r="H19" s="243">
        <v>44691</v>
      </c>
      <c r="I19" s="233" t="s">
        <v>104</v>
      </c>
      <c r="J19" s="244">
        <v>50000</v>
      </c>
      <c r="K19" s="245">
        <v>4.3499999999999997E-2</v>
      </c>
      <c r="L19" s="236">
        <v>44710</v>
      </c>
      <c r="M19" s="247"/>
      <c r="N19" s="238" t="s">
        <v>400</v>
      </c>
      <c r="O19" s="238">
        <v>44691</v>
      </c>
      <c r="P19" s="239">
        <v>40</v>
      </c>
      <c r="Q19" s="239">
        <v>238</v>
      </c>
      <c r="R19" s="246"/>
    </row>
    <row r="20" spans="1:19" s="240" customFormat="1" ht="21" customHeight="1">
      <c r="A20" s="229">
        <v>18</v>
      </c>
      <c r="B20" s="229" t="s">
        <v>18</v>
      </c>
      <c r="C20" s="229" t="s">
        <v>102</v>
      </c>
      <c r="D20" s="230" t="s">
        <v>107</v>
      </c>
      <c r="E20" s="230" t="s">
        <v>632</v>
      </c>
      <c r="F20" s="230" t="s">
        <v>21</v>
      </c>
      <c r="G20" s="232">
        <v>44711</v>
      </c>
      <c r="H20" s="232">
        <v>45075</v>
      </c>
      <c r="I20" s="233" t="s">
        <v>104</v>
      </c>
      <c r="J20" s="234">
        <v>50000</v>
      </c>
      <c r="K20" s="235">
        <v>3.6999999999999998E-2</v>
      </c>
      <c r="L20" s="236"/>
      <c r="M20" s="237"/>
      <c r="N20" s="238">
        <v>44711</v>
      </c>
      <c r="O20" s="238" t="s">
        <v>401</v>
      </c>
      <c r="P20" s="239">
        <v>306</v>
      </c>
      <c r="Q20" s="239">
        <v>1551</v>
      </c>
      <c r="R20" s="227"/>
    </row>
    <row r="21" spans="1:19" s="240" customFormat="1" ht="21" customHeight="1">
      <c r="A21" s="229">
        <v>19</v>
      </c>
      <c r="B21" s="229" t="s">
        <v>18</v>
      </c>
      <c r="C21" s="229" t="s">
        <v>102</v>
      </c>
      <c r="D21" s="241" t="s">
        <v>108</v>
      </c>
      <c r="E21" s="241" t="s">
        <v>633</v>
      </c>
      <c r="F21" s="241" t="s">
        <v>21</v>
      </c>
      <c r="G21" s="243">
        <v>44350</v>
      </c>
      <c r="H21" s="243">
        <v>44714</v>
      </c>
      <c r="I21" s="233" t="s">
        <v>104</v>
      </c>
      <c r="J21" s="244">
        <v>50000</v>
      </c>
      <c r="K21" s="245">
        <v>4.3499999999999997E-2</v>
      </c>
      <c r="L21" s="236">
        <v>44720</v>
      </c>
      <c r="M21" s="247"/>
      <c r="N21" s="238" t="s">
        <v>400</v>
      </c>
      <c r="O21" s="238">
        <v>44714</v>
      </c>
      <c r="P21" s="239">
        <v>63</v>
      </c>
      <c r="Q21" s="239">
        <v>375</v>
      </c>
      <c r="R21" s="246"/>
    </row>
    <row r="22" spans="1:19" s="240" customFormat="1" ht="27.95" customHeight="1">
      <c r="A22" s="229">
        <v>20</v>
      </c>
      <c r="B22" s="229" t="s">
        <v>18</v>
      </c>
      <c r="C22" s="229" t="s">
        <v>102</v>
      </c>
      <c r="D22" s="241" t="s">
        <v>108</v>
      </c>
      <c r="E22" s="241" t="s">
        <v>634</v>
      </c>
      <c r="F22" s="241" t="s">
        <v>21</v>
      </c>
      <c r="G22" s="243">
        <v>44552</v>
      </c>
      <c r="H22" s="243">
        <v>44916</v>
      </c>
      <c r="I22" s="233" t="s">
        <v>104</v>
      </c>
      <c r="J22" s="244">
        <v>50000</v>
      </c>
      <c r="K22" s="245">
        <v>3.7999999999999999E-2</v>
      </c>
      <c r="L22" s="236">
        <v>44907</v>
      </c>
      <c r="M22" s="237"/>
      <c r="N22" s="238" t="s">
        <v>400</v>
      </c>
      <c r="O22" s="238">
        <v>44907</v>
      </c>
      <c r="P22" s="239">
        <v>256</v>
      </c>
      <c r="Q22" s="239">
        <v>1333</v>
      </c>
      <c r="R22" s="227"/>
    </row>
    <row r="23" spans="1:19" s="240" customFormat="1" ht="30" customHeight="1">
      <c r="A23" s="229">
        <v>21</v>
      </c>
      <c r="B23" s="229" t="s">
        <v>18</v>
      </c>
      <c r="C23" s="229" t="s">
        <v>102</v>
      </c>
      <c r="D23" s="241" t="s">
        <v>108</v>
      </c>
      <c r="E23" s="241" t="s">
        <v>635</v>
      </c>
      <c r="F23" s="241" t="s">
        <v>21</v>
      </c>
      <c r="G23" s="243">
        <v>44516</v>
      </c>
      <c r="H23" s="243">
        <v>44880</v>
      </c>
      <c r="I23" s="233" t="s">
        <v>104</v>
      </c>
      <c r="J23" s="244">
        <v>50000</v>
      </c>
      <c r="K23" s="245">
        <v>3.85E-2</v>
      </c>
      <c r="L23" s="236">
        <v>44881</v>
      </c>
      <c r="M23" s="237"/>
      <c r="N23" s="238" t="s">
        <v>400</v>
      </c>
      <c r="O23" s="238">
        <v>44880</v>
      </c>
      <c r="P23" s="239">
        <v>229</v>
      </c>
      <c r="Q23" s="239">
        <v>1208</v>
      </c>
      <c r="R23" s="246"/>
    </row>
    <row r="24" spans="1:19" s="240" customFormat="1" ht="21" customHeight="1">
      <c r="A24" s="229">
        <v>22</v>
      </c>
      <c r="B24" s="229" t="s">
        <v>18</v>
      </c>
      <c r="C24" s="229" t="s">
        <v>102</v>
      </c>
      <c r="D24" s="230" t="s">
        <v>108</v>
      </c>
      <c r="E24" s="230" t="s">
        <v>636</v>
      </c>
      <c r="F24" s="230" t="s">
        <v>21</v>
      </c>
      <c r="G24" s="232">
        <v>44902</v>
      </c>
      <c r="H24" s="232">
        <v>45266</v>
      </c>
      <c r="I24" s="233" t="s">
        <v>104</v>
      </c>
      <c r="J24" s="234">
        <v>50000</v>
      </c>
      <c r="K24" s="235">
        <v>3.6499999999999998E-2</v>
      </c>
      <c r="L24" s="236"/>
      <c r="M24" s="237"/>
      <c r="N24" s="238">
        <v>44902</v>
      </c>
      <c r="O24" s="238" t="s">
        <v>401</v>
      </c>
      <c r="P24" s="239">
        <v>115</v>
      </c>
      <c r="Q24" s="239">
        <v>575</v>
      </c>
      <c r="R24" s="227"/>
    </row>
    <row r="25" spans="1:19" s="240" customFormat="1" ht="21" customHeight="1">
      <c r="A25" s="229">
        <v>23</v>
      </c>
      <c r="B25" s="229" t="s">
        <v>18</v>
      </c>
      <c r="C25" s="229" t="s">
        <v>102</v>
      </c>
      <c r="D25" s="241" t="s">
        <v>108</v>
      </c>
      <c r="E25" s="241" t="s">
        <v>637</v>
      </c>
      <c r="F25" s="241" t="s">
        <v>21</v>
      </c>
      <c r="G25" s="243">
        <v>44371</v>
      </c>
      <c r="H25" s="243">
        <v>44735</v>
      </c>
      <c r="I25" s="233" t="s">
        <v>104</v>
      </c>
      <c r="J25" s="244">
        <v>50000</v>
      </c>
      <c r="K25" s="245">
        <v>4.3499999999999997E-2</v>
      </c>
      <c r="L25" s="236">
        <v>44732</v>
      </c>
      <c r="M25" s="247"/>
      <c r="N25" s="238" t="s">
        <v>400</v>
      </c>
      <c r="O25" s="238">
        <v>44732</v>
      </c>
      <c r="P25" s="239">
        <v>81</v>
      </c>
      <c r="Q25" s="239">
        <v>483</v>
      </c>
      <c r="R25" s="246"/>
    </row>
    <row r="26" spans="1:19" s="240" customFormat="1" ht="21" customHeight="1">
      <c r="A26" s="229">
        <v>24</v>
      </c>
      <c r="B26" s="229" t="s">
        <v>18</v>
      </c>
      <c r="C26" s="229" t="s">
        <v>102</v>
      </c>
      <c r="D26" s="241" t="s">
        <v>108</v>
      </c>
      <c r="E26" s="241" t="s">
        <v>485</v>
      </c>
      <c r="F26" s="241" t="s">
        <v>21</v>
      </c>
      <c r="G26" s="243">
        <v>44453</v>
      </c>
      <c r="H26" s="243">
        <v>44817</v>
      </c>
      <c r="I26" s="233" t="s">
        <v>104</v>
      </c>
      <c r="J26" s="244">
        <v>50000</v>
      </c>
      <c r="K26" s="245">
        <v>3.85E-2</v>
      </c>
      <c r="L26" s="248">
        <v>44806</v>
      </c>
      <c r="M26" s="237"/>
      <c r="N26" s="238" t="s">
        <v>400</v>
      </c>
      <c r="O26" s="238">
        <v>44806</v>
      </c>
      <c r="P26" s="239">
        <v>155</v>
      </c>
      <c r="Q26" s="239">
        <v>817</v>
      </c>
      <c r="R26" s="246"/>
    </row>
    <row r="27" spans="1:19" s="240" customFormat="1" ht="21" customHeight="1">
      <c r="A27" s="229">
        <v>25</v>
      </c>
      <c r="B27" s="229" t="s">
        <v>18</v>
      </c>
      <c r="C27" s="229" t="s">
        <v>102</v>
      </c>
      <c r="D27" s="241" t="s">
        <v>108</v>
      </c>
      <c r="E27" s="241" t="s">
        <v>638</v>
      </c>
      <c r="F27" s="241" t="s">
        <v>21</v>
      </c>
      <c r="G27" s="243">
        <v>44526</v>
      </c>
      <c r="H27" s="243">
        <v>44890</v>
      </c>
      <c r="I27" s="233" t="s">
        <v>104</v>
      </c>
      <c r="J27" s="244">
        <v>50000</v>
      </c>
      <c r="K27" s="245">
        <v>3.85E-2</v>
      </c>
      <c r="L27" s="236">
        <v>44881</v>
      </c>
      <c r="M27" s="237"/>
      <c r="N27" s="238" t="s">
        <v>400</v>
      </c>
      <c r="O27" s="238">
        <v>44881</v>
      </c>
      <c r="P27" s="239">
        <v>230</v>
      </c>
      <c r="Q27" s="239">
        <v>1213</v>
      </c>
      <c r="R27" s="227"/>
    </row>
    <row r="28" spans="1:19" s="240" customFormat="1" ht="21" customHeight="1">
      <c r="A28" s="229">
        <v>26</v>
      </c>
      <c r="B28" s="229" t="s">
        <v>18</v>
      </c>
      <c r="C28" s="229" t="s">
        <v>102</v>
      </c>
      <c r="D28" s="230" t="s">
        <v>108</v>
      </c>
      <c r="E28" s="230" t="s">
        <v>638</v>
      </c>
      <c r="F28" s="230" t="s">
        <v>21</v>
      </c>
      <c r="G28" s="232">
        <v>44922</v>
      </c>
      <c r="H28" s="232">
        <v>45286</v>
      </c>
      <c r="I28" s="233" t="s">
        <v>104</v>
      </c>
      <c r="J28" s="234">
        <v>50000</v>
      </c>
      <c r="K28" s="235">
        <v>3.6499999999999998E-2</v>
      </c>
      <c r="L28" s="236"/>
      <c r="M28" s="237"/>
      <c r="N28" s="238">
        <v>44922</v>
      </c>
      <c r="O28" s="238" t="s">
        <v>401</v>
      </c>
      <c r="P28" s="239">
        <v>95</v>
      </c>
      <c r="Q28" s="239">
        <v>475</v>
      </c>
      <c r="R28" s="227"/>
    </row>
    <row r="29" spans="1:19" s="228" customFormat="1" ht="21" customHeight="1">
      <c r="A29" s="229">
        <v>27</v>
      </c>
      <c r="B29" s="229" t="s">
        <v>18</v>
      </c>
      <c r="C29" s="229" t="s">
        <v>102</v>
      </c>
      <c r="D29" s="241" t="s">
        <v>108</v>
      </c>
      <c r="E29" s="241" t="s">
        <v>639</v>
      </c>
      <c r="F29" s="241" t="s">
        <v>21</v>
      </c>
      <c r="G29" s="243">
        <v>44500</v>
      </c>
      <c r="H29" s="243">
        <v>44864</v>
      </c>
      <c r="I29" s="233" t="s">
        <v>104</v>
      </c>
      <c r="J29" s="244">
        <v>50000</v>
      </c>
      <c r="K29" s="245">
        <v>3.85E-2</v>
      </c>
      <c r="L29" s="236">
        <v>44862</v>
      </c>
      <c r="M29" s="237"/>
      <c r="N29" s="238" t="s">
        <v>400</v>
      </c>
      <c r="O29" s="238">
        <v>44862</v>
      </c>
      <c r="P29" s="239">
        <v>211</v>
      </c>
      <c r="Q29" s="239">
        <v>1113</v>
      </c>
      <c r="R29" s="246"/>
      <c r="S29" s="240"/>
    </row>
    <row r="30" spans="1:19" s="228" customFormat="1" ht="21" customHeight="1">
      <c r="A30" s="229">
        <v>28</v>
      </c>
      <c r="B30" s="229" t="s">
        <v>18</v>
      </c>
      <c r="C30" s="229" t="s">
        <v>102</v>
      </c>
      <c r="D30" s="230" t="s">
        <v>108</v>
      </c>
      <c r="E30" s="230" t="s">
        <v>639</v>
      </c>
      <c r="F30" s="230" t="s">
        <v>21</v>
      </c>
      <c r="G30" s="232">
        <v>44865</v>
      </c>
      <c r="H30" s="232">
        <v>45229</v>
      </c>
      <c r="I30" s="233" t="s">
        <v>104</v>
      </c>
      <c r="J30" s="234">
        <v>50000</v>
      </c>
      <c r="K30" s="235">
        <v>3.6499999999999998E-2</v>
      </c>
      <c r="L30" s="236"/>
      <c r="M30" s="237"/>
      <c r="N30" s="238">
        <v>44865</v>
      </c>
      <c r="O30" s="238" t="s">
        <v>401</v>
      </c>
      <c r="P30" s="239">
        <v>152</v>
      </c>
      <c r="Q30" s="239">
        <v>760</v>
      </c>
      <c r="R30" s="227"/>
      <c r="S30" s="240"/>
    </row>
    <row r="31" spans="1:19" s="228" customFormat="1" ht="21" customHeight="1">
      <c r="A31" s="229">
        <v>29</v>
      </c>
      <c r="B31" s="229" t="s">
        <v>18</v>
      </c>
      <c r="C31" s="229" t="s">
        <v>102</v>
      </c>
      <c r="D31" s="230" t="s">
        <v>108</v>
      </c>
      <c r="E31" s="230" t="s">
        <v>640</v>
      </c>
      <c r="F31" s="230" t="s">
        <v>21</v>
      </c>
      <c r="G31" s="232">
        <v>44676</v>
      </c>
      <c r="H31" s="232">
        <v>45040</v>
      </c>
      <c r="I31" s="233" t="s">
        <v>104</v>
      </c>
      <c r="J31" s="234">
        <v>50000</v>
      </c>
      <c r="K31" s="235">
        <v>3.6999999999999998E-2</v>
      </c>
      <c r="L31" s="236"/>
      <c r="M31" s="237"/>
      <c r="N31" s="238">
        <v>44676</v>
      </c>
      <c r="O31" s="238" t="s">
        <v>401</v>
      </c>
      <c r="P31" s="239">
        <v>341</v>
      </c>
      <c r="Q31" s="239">
        <v>1728</v>
      </c>
      <c r="R31" s="227"/>
      <c r="S31" s="240"/>
    </row>
    <row r="32" spans="1:19" s="228" customFormat="1" ht="21" customHeight="1">
      <c r="A32" s="229">
        <v>30</v>
      </c>
      <c r="B32" s="229" t="s">
        <v>18</v>
      </c>
      <c r="C32" s="229" t="s">
        <v>102</v>
      </c>
      <c r="D32" s="241" t="s">
        <v>108</v>
      </c>
      <c r="E32" s="241" t="s">
        <v>579</v>
      </c>
      <c r="F32" s="241" t="s">
        <v>21</v>
      </c>
      <c r="G32" s="243">
        <v>44538</v>
      </c>
      <c r="H32" s="243">
        <v>44902</v>
      </c>
      <c r="I32" s="233" t="s">
        <v>104</v>
      </c>
      <c r="J32" s="244">
        <v>50000</v>
      </c>
      <c r="K32" s="245">
        <v>3.85E-2</v>
      </c>
      <c r="L32" s="236">
        <v>44876</v>
      </c>
      <c r="M32" s="237"/>
      <c r="N32" s="238" t="s">
        <v>400</v>
      </c>
      <c r="O32" s="238">
        <v>44876</v>
      </c>
      <c r="P32" s="239">
        <v>225</v>
      </c>
      <c r="Q32" s="239">
        <v>1187</v>
      </c>
      <c r="R32" s="227"/>
      <c r="S32" s="240"/>
    </row>
    <row r="33" spans="1:19" s="228" customFormat="1" ht="21" customHeight="1">
      <c r="A33" s="229">
        <v>31</v>
      </c>
      <c r="B33" s="229" t="s">
        <v>18</v>
      </c>
      <c r="C33" s="229" t="s">
        <v>102</v>
      </c>
      <c r="D33" s="230" t="s">
        <v>108</v>
      </c>
      <c r="E33" s="230" t="s">
        <v>579</v>
      </c>
      <c r="F33" s="241" t="s">
        <v>21</v>
      </c>
      <c r="G33" s="232">
        <v>44924</v>
      </c>
      <c r="H33" s="232">
        <v>45288</v>
      </c>
      <c r="I33" s="233" t="s">
        <v>104</v>
      </c>
      <c r="J33" s="234">
        <v>50000</v>
      </c>
      <c r="K33" s="235">
        <v>3.6499999999999998E-2</v>
      </c>
      <c r="L33" s="236"/>
      <c r="M33" s="237"/>
      <c r="N33" s="238">
        <v>44924</v>
      </c>
      <c r="O33" s="238" t="s">
        <v>401</v>
      </c>
      <c r="P33" s="239">
        <v>93</v>
      </c>
      <c r="Q33" s="239">
        <v>465</v>
      </c>
      <c r="R33" s="227"/>
      <c r="S33" s="240"/>
    </row>
    <row r="34" spans="1:19" s="228" customFormat="1" ht="21" customHeight="1">
      <c r="A34" s="229">
        <v>32</v>
      </c>
      <c r="B34" s="229" t="s">
        <v>18</v>
      </c>
      <c r="C34" s="229" t="s">
        <v>102</v>
      </c>
      <c r="D34" s="230" t="s">
        <v>108</v>
      </c>
      <c r="E34" s="230" t="s">
        <v>641</v>
      </c>
      <c r="F34" s="230" t="s">
        <v>21</v>
      </c>
      <c r="G34" s="232">
        <v>44923</v>
      </c>
      <c r="H34" s="232">
        <v>45287</v>
      </c>
      <c r="I34" s="233" t="s">
        <v>104</v>
      </c>
      <c r="J34" s="234">
        <v>50000</v>
      </c>
      <c r="K34" s="235">
        <v>3.6499999999999998E-2</v>
      </c>
      <c r="L34" s="236"/>
      <c r="M34" s="237"/>
      <c r="N34" s="238">
        <v>44923</v>
      </c>
      <c r="O34" s="238" t="s">
        <v>401</v>
      </c>
      <c r="P34" s="239">
        <v>94</v>
      </c>
      <c r="Q34" s="239">
        <v>470</v>
      </c>
      <c r="R34" s="227"/>
      <c r="S34" s="240"/>
    </row>
    <row r="35" spans="1:19" s="228" customFormat="1" ht="21" customHeight="1">
      <c r="A35" s="229">
        <v>33</v>
      </c>
      <c r="B35" s="229" t="s">
        <v>18</v>
      </c>
      <c r="C35" s="229" t="s">
        <v>102</v>
      </c>
      <c r="D35" s="230" t="s">
        <v>108</v>
      </c>
      <c r="E35" s="230" t="s">
        <v>642</v>
      </c>
      <c r="F35" s="230" t="s">
        <v>21</v>
      </c>
      <c r="G35" s="232">
        <v>44922</v>
      </c>
      <c r="H35" s="232">
        <v>45286</v>
      </c>
      <c r="I35" s="233" t="s">
        <v>104</v>
      </c>
      <c r="J35" s="234">
        <v>50000</v>
      </c>
      <c r="K35" s="235">
        <v>3.6499999999999998E-2</v>
      </c>
      <c r="L35" s="236"/>
      <c r="M35" s="237"/>
      <c r="N35" s="238">
        <v>44922</v>
      </c>
      <c r="O35" s="238" t="s">
        <v>401</v>
      </c>
      <c r="P35" s="239">
        <v>95</v>
      </c>
      <c r="Q35" s="239">
        <v>475</v>
      </c>
      <c r="R35" s="227"/>
      <c r="S35" s="240"/>
    </row>
    <row r="36" spans="1:19" s="228" customFormat="1" ht="21" customHeight="1">
      <c r="A36" s="229">
        <v>34</v>
      </c>
      <c r="B36" s="229" t="s">
        <v>18</v>
      </c>
      <c r="C36" s="229" t="s">
        <v>102</v>
      </c>
      <c r="D36" s="241" t="s">
        <v>108</v>
      </c>
      <c r="E36" s="241" t="s">
        <v>643</v>
      </c>
      <c r="F36" s="241" t="s">
        <v>21</v>
      </c>
      <c r="G36" s="243">
        <v>44522</v>
      </c>
      <c r="H36" s="243">
        <v>44886</v>
      </c>
      <c r="I36" s="233" t="s">
        <v>104</v>
      </c>
      <c r="J36" s="244">
        <v>50000</v>
      </c>
      <c r="K36" s="245">
        <v>3.85E-2</v>
      </c>
      <c r="L36" s="236">
        <v>44881</v>
      </c>
      <c r="M36" s="237"/>
      <c r="N36" s="238" t="s">
        <v>400</v>
      </c>
      <c r="O36" s="238">
        <v>44881</v>
      </c>
      <c r="P36" s="239">
        <v>230</v>
      </c>
      <c r="Q36" s="239">
        <v>1213</v>
      </c>
      <c r="R36" s="227"/>
      <c r="S36" s="240"/>
    </row>
    <row r="37" spans="1:19" s="228" customFormat="1" ht="21" customHeight="1">
      <c r="A37" s="229">
        <v>35</v>
      </c>
      <c r="B37" s="229" t="s">
        <v>18</v>
      </c>
      <c r="C37" s="229" t="s">
        <v>102</v>
      </c>
      <c r="D37" s="230" t="s">
        <v>108</v>
      </c>
      <c r="E37" s="230" t="s">
        <v>643</v>
      </c>
      <c r="F37" s="230" t="s">
        <v>21</v>
      </c>
      <c r="G37" s="232">
        <v>44924</v>
      </c>
      <c r="H37" s="232">
        <v>45288</v>
      </c>
      <c r="I37" s="233" t="s">
        <v>104</v>
      </c>
      <c r="J37" s="234">
        <v>50000</v>
      </c>
      <c r="K37" s="235">
        <v>3.6499999999999998E-2</v>
      </c>
      <c r="L37" s="236"/>
      <c r="M37" s="237"/>
      <c r="N37" s="238">
        <v>44924</v>
      </c>
      <c r="O37" s="238" t="s">
        <v>401</v>
      </c>
      <c r="P37" s="239">
        <v>93</v>
      </c>
      <c r="Q37" s="239">
        <v>465</v>
      </c>
      <c r="R37" s="227"/>
      <c r="S37" s="240"/>
    </row>
    <row r="38" spans="1:19" s="228" customFormat="1" ht="21" customHeight="1">
      <c r="A38" s="229">
        <v>36</v>
      </c>
      <c r="B38" s="229" t="s">
        <v>18</v>
      </c>
      <c r="C38" s="229" t="s">
        <v>102</v>
      </c>
      <c r="D38" s="241" t="s">
        <v>108</v>
      </c>
      <c r="E38" s="241" t="s">
        <v>644</v>
      </c>
      <c r="F38" s="241" t="s">
        <v>21</v>
      </c>
      <c r="G38" s="243">
        <v>44517</v>
      </c>
      <c r="H38" s="243">
        <v>44881</v>
      </c>
      <c r="I38" s="233" t="s">
        <v>104</v>
      </c>
      <c r="J38" s="244">
        <v>50000</v>
      </c>
      <c r="K38" s="245">
        <v>3.85E-2</v>
      </c>
      <c r="L38" s="236">
        <v>44883</v>
      </c>
      <c r="M38" s="237"/>
      <c r="N38" s="238" t="s">
        <v>400</v>
      </c>
      <c r="O38" s="238">
        <v>44880</v>
      </c>
      <c r="P38" s="239">
        <v>229</v>
      </c>
      <c r="Q38" s="239">
        <v>1208</v>
      </c>
      <c r="R38" s="227" t="s">
        <v>109</v>
      </c>
      <c r="S38" s="240"/>
    </row>
    <row r="39" spans="1:19" s="228" customFormat="1" ht="21" customHeight="1">
      <c r="A39" s="229">
        <v>37</v>
      </c>
      <c r="B39" s="229" t="s">
        <v>18</v>
      </c>
      <c r="C39" s="229" t="s">
        <v>102</v>
      </c>
      <c r="D39" s="230" t="s">
        <v>108</v>
      </c>
      <c r="E39" s="230" t="s">
        <v>644</v>
      </c>
      <c r="F39" s="230" t="s">
        <v>21</v>
      </c>
      <c r="G39" s="232">
        <v>44942</v>
      </c>
      <c r="H39" s="232">
        <v>45306</v>
      </c>
      <c r="I39" s="233" t="s">
        <v>104</v>
      </c>
      <c r="J39" s="234">
        <v>50000</v>
      </c>
      <c r="K39" s="235">
        <v>3.6499999999999998E-2</v>
      </c>
      <c r="L39" s="236"/>
      <c r="M39" s="237"/>
      <c r="N39" s="238">
        <v>44942</v>
      </c>
      <c r="O39" s="238" t="s">
        <v>401</v>
      </c>
      <c r="P39" s="239">
        <v>75</v>
      </c>
      <c r="Q39" s="239">
        <v>375</v>
      </c>
      <c r="R39" s="227" t="s">
        <v>110</v>
      </c>
      <c r="S39" s="240"/>
    </row>
    <row r="40" spans="1:19" s="228" customFormat="1" ht="21" customHeight="1">
      <c r="A40" s="229">
        <v>38</v>
      </c>
      <c r="B40" s="229" t="s">
        <v>18</v>
      </c>
      <c r="C40" s="229" t="s">
        <v>102</v>
      </c>
      <c r="D40" s="241" t="s">
        <v>108</v>
      </c>
      <c r="E40" s="241" t="s">
        <v>645</v>
      </c>
      <c r="F40" s="241" t="s">
        <v>21</v>
      </c>
      <c r="G40" s="243">
        <v>44559</v>
      </c>
      <c r="H40" s="243">
        <v>44923</v>
      </c>
      <c r="I40" s="233" t="s">
        <v>104</v>
      </c>
      <c r="J40" s="244">
        <v>50000</v>
      </c>
      <c r="K40" s="245">
        <v>3.7999999999999999E-2</v>
      </c>
      <c r="L40" s="236">
        <v>44856</v>
      </c>
      <c r="M40" s="237"/>
      <c r="N40" s="238" t="s">
        <v>400</v>
      </c>
      <c r="O40" s="238">
        <v>44923</v>
      </c>
      <c r="P40" s="239">
        <v>272</v>
      </c>
      <c r="Q40" s="239">
        <v>1416</v>
      </c>
      <c r="R40" s="227"/>
      <c r="S40" s="240"/>
    </row>
    <row r="41" spans="1:19" s="228" customFormat="1" ht="21" customHeight="1">
      <c r="A41" s="229">
        <v>39</v>
      </c>
      <c r="B41" s="229" t="s">
        <v>18</v>
      </c>
      <c r="C41" s="229" t="s">
        <v>102</v>
      </c>
      <c r="D41" s="230" t="s">
        <v>111</v>
      </c>
      <c r="E41" s="230" t="s">
        <v>646</v>
      </c>
      <c r="F41" s="230" t="s">
        <v>21</v>
      </c>
      <c r="G41" s="232">
        <v>44865</v>
      </c>
      <c r="H41" s="232">
        <v>45229</v>
      </c>
      <c r="I41" s="233" t="s">
        <v>104</v>
      </c>
      <c r="J41" s="234">
        <v>30000</v>
      </c>
      <c r="K41" s="235">
        <v>3.6499999999999998E-2</v>
      </c>
      <c r="L41" s="236"/>
      <c r="M41" s="237"/>
      <c r="N41" s="238">
        <v>44865</v>
      </c>
      <c r="O41" s="238" t="s">
        <v>401</v>
      </c>
      <c r="P41" s="239">
        <v>152</v>
      </c>
      <c r="Q41" s="239">
        <v>456</v>
      </c>
      <c r="R41" s="227"/>
      <c r="S41" s="240"/>
    </row>
    <row r="42" spans="1:19" s="228" customFormat="1" ht="21" customHeight="1">
      <c r="A42" s="229">
        <v>40</v>
      </c>
      <c r="B42" s="229" t="s">
        <v>18</v>
      </c>
      <c r="C42" s="229" t="s">
        <v>102</v>
      </c>
      <c r="D42" s="241" t="s">
        <v>112</v>
      </c>
      <c r="E42" s="241" t="s">
        <v>647</v>
      </c>
      <c r="F42" s="241" t="s">
        <v>21</v>
      </c>
      <c r="G42" s="243">
        <v>44364</v>
      </c>
      <c r="H42" s="243">
        <v>44728</v>
      </c>
      <c r="I42" s="233" t="s">
        <v>104</v>
      </c>
      <c r="J42" s="244">
        <v>50000</v>
      </c>
      <c r="K42" s="245">
        <v>4.3499999999999997E-2</v>
      </c>
      <c r="L42" s="236">
        <v>44713</v>
      </c>
      <c r="M42" s="247"/>
      <c r="N42" s="238" t="s">
        <v>400</v>
      </c>
      <c r="O42" s="238">
        <v>44713</v>
      </c>
      <c r="P42" s="239">
        <v>62</v>
      </c>
      <c r="Q42" s="239">
        <v>369</v>
      </c>
      <c r="R42" s="246"/>
      <c r="S42" s="240"/>
    </row>
    <row r="43" spans="1:19" s="228" customFormat="1" ht="21" customHeight="1">
      <c r="A43" s="229">
        <v>41</v>
      </c>
      <c r="B43" s="229" t="s">
        <v>18</v>
      </c>
      <c r="C43" s="229" t="s">
        <v>102</v>
      </c>
      <c r="D43" s="241" t="s">
        <v>112</v>
      </c>
      <c r="E43" s="241" t="s">
        <v>648</v>
      </c>
      <c r="F43" s="241" t="s">
        <v>21</v>
      </c>
      <c r="G43" s="243">
        <v>44537</v>
      </c>
      <c r="H43" s="243">
        <v>44901</v>
      </c>
      <c r="I43" s="233" t="s">
        <v>104</v>
      </c>
      <c r="J43" s="244">
        <v>43000</v>
      </c>
      <c r="K43" s="245">
        <v>3.85E-2</v>
      </c>
      <c r="L43" s="236">
        <v>44865</v>
      </c>
      <c r="M43" s="237"/>
      <c r="N43" s="238" t="s">
        <v>400</v>
      </c>
      <c r="O43" s="238">
        <v>44864</v>
      </c>
      <c r="P43" s="239">
        <v>213</v>
      </c>
      <c r="Q43" s="239">
        <v>966</v>
      </c>
      <c r="R43" s="227" t="s">
        <v>109</v>
      </c>
      <c r="S43" s="240"/>
    </row>
    <row r="44" spans="1:19" s="228" customFormat="1" ht="21" customHeight="1">
      <c r="A44" s="229">
        <v>42</v>
      </c>
      <c r="B44" s="229" t="s">
        <v>18</v>
      </c>
      <c r="C44" s="229" t="s">
        <v>102</v>
      </c>
      <c r="D44" s="230" t="s">
        <v>112</v>
      </c>
      <c r="E44" s="230" t="s">
        <v>648</v>
      </c>
      <c r="F44" s="241" t="s">
        <v>21</v>
      </c>
      <c r="G44" s="232">
        <v>44865</v>
      </c>
      <c r="H44" s="232">
        <v>45229</v>
      </c>
      <c r="I44" s="233" t="s">
        <v>104</v>
      </c>
      <c r="J44" s="234">
        <v>40000</v>
      </c>
      <c r="K44" s="235">
        <v>3.6499999999999998E-2</v>
      </c>
      <c r="L44" s="236"/>
      <c r="M44" s="237"/>
      <c r="N44" s="238">
        <v>44865</v>
      </c>
      <c r="O44" s="238" t="s">
        <v>401</v>
      </c>
      <c r="P44" s="239">
        <v>152</v>
      </c>
      <c r="Q44" s="239">
        <v>608</v>
      </c>
      <c r="R44" s="227" t="s">
        <v>110</v>
      </c>
      <c r="S44" s="240"/>
    </row>
    <row r="45" spans="1:19" s="228" customFormat="1" ht="21" customHeight="1">
      <c r="A45" s="229">
        <v>43</v>
      </c>
      <c r="B45" s="229" t="s">
        <v>18</v>
      </c>
      <c r="C45" s="229" t="s">
        <v>102</v>
      </c>
      <c r="D45" s="241" t="s">
        <v>112</v>
      </c>
      <c r="E45" s="241" t="s">
        <v>649</v>
      </c>
      <c r="F45" s="241" t="s">
        <v>21</v>
      </c>
      <c r="G45" s="243">
        <v>44363</v>
      </c>
      <c r="H45" s="243">
        <v>44727</v>
      </c>
      <c r="I45" s="233" t="s">
        <v>104</v>
      </c>
      <c r="J45" s="244">
        <v>50000</v>
      </c>
      <c r="K45" s="245">
        <v>4.3499999999999997E-2</v>
      </c>
      <c r="L45" s="236">
        <v>44717</v>
      </c>
      <c r="M45" s="247"/>
      <c r="N45" s="238" t="s">
        <v>400</v>
      </c>
      <c r="O45" s="238">
        <v>44717</v>
      </c>
      <c r="P45" s="239">
        <v>66</v>
      </c>
      <c r="Q45" s="239">
        <v>393</v>
      </c>
      <c r="R45" s="246"/>
      <c r="S45" s="240"/>
    </row>
    <row r="46" spans="1:19" s="228" customFormat="1" ht="21" customHeight="1">
      <c r="A46" s="229">
        <v>44</v>
      </c>
      <c r="B46" s="229" t="s">
        <v>18</v>
      </c>
      <c r="C46" s="229" t="s">
        <v>102</v>
      </c>
      <c r="D46" s="230" t="s">
        <v>112</v>
      </c>
      <c r="E46" s="230" t="s">
        <v>649</v>
      </c>
      <c r="F46" s="230" t="s">
        <v>21</v>
      </c>
      <c r="G46" s="232">
        <v>44720</v>
      </c>
      <c r="H46" s="232">
        <v>45084</v>
      </c>
      <c r="I46" s="233" t="s">
        <v>104</v>
      </c>
      <c r="J46" s="234">
        <v>50000</v>
      </c>
      <c r="K46" s="235">
        <v>3.6999999999999998E-2</v>
      </c>
      <c r="L46" s="236"/>
      <c r="M46" s="237"/>
      <c r="N46" s="238">
        <v>44720</v>
      </c>
      <c r="O46" s="238" t="s">
        <v>401</v>
      </c>
      <c r="P46" s="239">
        <v>297</v>
      </c>
      <c r="Q46" s="239">
        <v>1505</v>
      </c>
      <c r="R46" s="227"/>
      <c r="S46" s="240"/>
    </row>
    <row r="47" spans="1:19" s="228" customFormat="1" ht="21" customHeight="1">
      <c r="A47" s="229">
        <v>45</v>
      </c>
      <c r="B47" s="229" t="s">
        <v>18</v>
      </c>
      <c r="C47" s="229" t="s">
        <v>102</v>
      </c>
      <c r="D47" s="241" t="s">
        <v>113</v>
      </c>
      <c r="E47" s="241" t="s">
        <v>650</v>
      </c>
      <c r="F47" s="241" t="s">
        <v>21</v>
      </c>
      <c r="G47" s="243">
        <v>44538</v>
      </c>
      <c r="H47" s="243">
        <v>44902</v>
      </c>
      <c r="I47" s="233" t="s">
        <v>104</v>
      </c>
      <c r="J47" s="244">
        <v>50000</v>
      </c>
      <c r="K47" s="245">
        <v>3.85E-2</v>
      </c>
      <c r="L47" s="236">
        <v>44865</v>
      </c>
      <c r="M47" s="237"/>
      <c r="N47" s="238" t="s">
        <v>400</v>
      </c>
      <c r="O47" s="238">
        <v>44864</v>
      </c>
      <c r="P47" s="239">
        <v>213</v>
      </c>
      <c r="Q47" s="239">
        <v>1123</v>
      </c>
      <c r="R47" s="227" t="s">
        <v>109</v>
      </c>
      <c r="S47" s="240"/>
    </row>
    <row r="48" spans="1:19" s="228" customFormat="1" ht="21" customHeight="1">
      <c r="A48" s="229">
        <v>46</v>
      </c>
      <c r="B48" s="229" t="s">
        <v>18</v>
      </c>
      <c r="C48" s="229" t="s">
        <v>102</v>
      </c>
      <c r="D48" s="230" t="s">
        <v>113</v>
      </c>
      <c r="E48" s="230" t="s">
        <v>650</v>
      </c>
      <c r="F48" s="230" t="s">
        <v>21</v>
      </c>
      <c r="G48" s="232">
        <v>44865</v>
      </c>
      <c r="H48" s="232">
        <v>45229</v>
      </c>
      <c r="I48" s="233" t="s">
        <v>104</v>
      </c>
      <c r="J48" s="234">
        <v>50000</v>
      </c>
      <c r="K48" s="235">
        <v>3.6499999999999998E-2</v>
      </c>
      <c r="L48" s="236"/>
      <c r="M48" s="237"/>
      <c r="N48" s="238">
        <v>44865</v>
      </c>
      <c r="O48" s="238" t="s">
        <v>401</v>
      </c>
      <c r="P48" s="239">
        <v>152</v>
      </c>
      <c r="Q48" s="239">
        <v>760</v>
      </c>
      <c r="R48" s="227" t="s">
        <v>110</v>
      </c>
      <c r="S48" s="240"/>
    </row>
    <row r="49" spans="1:19" s="228" customFormat="1" ht="21" customHeight="1">
      <c r="A49" s="229">
        <v>47</v>
      </c>
      <c r="B49" s="229" t="s">
        <v>18</v>
      </c>
      <c r="C49" s="229" t="s">
        <v>102</v>
      </c>
      <c r="D49" s="241" t="s">
        <v>113</v>
      </c>
      <c r="E49" s="241" t="s">
        <v>651</v>
      </c>
      <c r="F49" s="241" t="s">
        <v>21</v>
      </c>
      <c r="G49" s="243">
        <v>44539</v>
      </c>
      <c r="H49" s="243">
        <v>44903</v>
      </c>
      <c r="I49" s="233" t="s">
        <v>104</v>
      </c>
      <c r="J49" s="244">
        <v>50000</v>
      </c>
      <c r="K49" s="245">
        <v>3.85E-2</v>
      </c>
      <c r="L49" s="236">
        <v>44903</v>
      </c>
      <c r="M49" s="237"/>
      <c r="N49" s="238" t="s">
        <v>400</v>
      </c>
      <c r="O49" s="238">
        <v>44903</v>
      </c>
      <c r="P49" s="239">
        <v>252</v>
      </c>
      <c r="Q49" s="239">
        <v>1329</v>
      </c>
      <c r="R49" s="227"/>
      <c r="S49" s="240"/>
    </row>
    <row r="50" spans="1:19" s="228" customFormat="1" ht="33" customHeight="1">
      <c r="A50" s="229">
        <v>48</v>
      </c>
      <c r="B50" s="229" t="s">
        <v>18</v>
      </c>
      <c r="C50" s="229" t="s">
        <v>102</v>
      </c>
      <c r="D50" s="230" t="s">
        <v>113</v>
      </c>
      <c r="E50" s="230" t="s">
        <v>651</v>
      </c>
      <c r="F50" s="230" t="s">
        <v>21</v>
      </c>
      <c r="G50" s="232">
        <v>44922</v>
      </c>
      <c r="H50" s="232">
        <v>45286</v>
      </c>
      <c r="I50" s="233" t="s">
        <v>104</v>
      </c>
      <c r="J50" s="234">
        <v>50000</v>
      </c>
      <c r="K50" s="235">
        <v>3.6499999999999998E-2</v>
      </c>
      <c r="L50" s="248" t="s">
        <v>114</v>
      </c>
      <c r="M50" s="237"/>
      <c r="N50" s="238">
        <v>44922</v>
      </c>
      <c r="O50" s="238">
        <v>45016</v>
      </c>
      <c r="P50" s="239">
        <v>95</v>
      </c>
      <c r="Q50" s="239">
        <v>304</v>
      </c>
      <c r="R50" s="227" t="s">
        <v>98</v>
      </c>
      <c r="S50" s="240"/>
    </row>
    <row r="51" spans="1:19" s="228" customFormat="1" ht="21" customHeight="1">
      <c r="A51" s="229">
        <v>49</v>
      </c>
      <c r="B51" s="229" t="s">
        <v>18</v>
      </c>
      <c r="C51" s="229" t="s">
        <v>102</v>
      </c>
      <c r="D51" s="241" t="s">
        <v>115</v>
      </c>
      <c r="E51" s="241" t="s">
        <v>448</v>
      </c>
      <c r="F51" s="241" t="s">
        <v>21</v>
      </c>
      <c r="G51" s="243">
        <v>44551</v>
      </c>
      <c r="H51" s="243">
        <v>44915</v>
      </c>
      <c r="I51" s="233" t="s">
        <v>104</v>
      </c>
      <c r="J51" s="244">
        <v>50000</v>
      </c>
      <c r="K51" s="245">
        <v>3.7999999999999999E-2</v>
      </c>
      <c r="L51" s="236">
        <v>44915</v>
      </c>
      <c r="M51" s="237"/>
      <c r="N51" s="238" t="s">
        <v>400</v>
      </c>
      <c r="O51" s="238">
        <v>44915</v>
      </c>
      <c r="P51" s="239">
        <v>264</v>
      </c>
      <c r="Q51" s="239">
        <v>1374</v>
      </c>
      <c r="R51" s="227"/>
      <c r="S51" s="240"/>
    </row>
    <row r="52" spans="1:19" s="228" customFormat="1" ht="21" customHeight="1">
      <c r="A52" s="229">
        <v>50</v>
      </c>
      <c r="B52" s="229" t="s">
        <v>18</v>
      </c>
      <c r="C52" s="229" t="s">
        <v>102</v>
      </c>
      <c r="D52" s="241" t="s">
        <v>116</v>
      </c>
      <c r="E52" s="241" t="s">
        <v>652</v>
      </c>
      <c r="F52" s="241" t="s">
        <v>21</v>
      </c>
      <c r="G52" s="243">
        <v>44533</v>
      </c>
      <c r="H52" s="243">
        <v>44897</v>
      </c>
      <c r="I52" s="233" t="s">
        <v>104</v>
      </c>
      <c r="J52" s="244">
        <v>50000</v>
      </c>
      <c r="K52" s="245">
        <v>3.85E-2</v>
      </c>
      <c r="L52" s="236">
        <v>44898</v>
      </c>
      <c r="M52" s="237"/>
      <c r="N52" s="238" t="s">
        <v>400</v>
      </c>
      <c r="O52" s="238">
        <v>44897</v>
      </c>
      <c r="P52" s="239">
        <v>246</v>
      </c>
      <c r="Q52" s="239">
        <v>1297</v>
      </c>
      <c r="R52" s="227"/>
      <c r="S52" s="240"/>
    </row>
    <row r="53" spans="1:19" s="228" customFormat="1" ht="21" customHeight="1">
      <c r="A53" s="229">
        <v>51</v>
      </c>
      <c r="B53" s="229" t="s">
        <v>18</v>
      </c>
      <c r="C53" s="229" t="s">
        <v>102</v>
      </c>
      <c r="D53" s="230" t="s">
        <v>116</v>
      </c>
      <c r="E53" s="230" t="s">
        <v>652</v>
      </c>
      <c r="F53" s="230" t="s">
        <v>21</v>
      </c>
      <c r="G53" s="232">
        <v>44907</v>
      </c>
      <c r="H53" s="232">
        <v>45271</v>
      </c>
      <c r="I53" s="233" t="s">
        <v>104</v>
      </c>
      <c r="J53" s="234">
        <v>50000</v>
      </c>
      <c r="K53" s="235">
        <v>3.6499999999999998E-2</v>
      </c>
      <c r="L53" s="236"/>
      <c r="M53" s="237"/>
      <c r="N53" s="238">
        <v>44907</v>
      </c>
      <c r="O53" s="238" t="s">
        <v>401</v>
      </c>
      <c r="P53" s="239">
        <v>110</v>
      </c>
      <c r="Q53" s="239">
        <v>550</v>
      </c>
      <c r="R53" s="227"/>
      <c r="S53" s="240"/>
    </row>
    <row r="54" spans="1:19" s="228" customFormat="1" ht="39" customHeight="1">
      <c r="A54" s="229">
        <v>52</v>
      </c>
      <c r="B54" s="229" t="s">
        <v>18</v>
      </c>
      <c r="C54" s="229" t="s">
        <v>102</v>
      </c>
      <c r="D54" s="241" t="s">
        <v>116</v>
      </c>
      <c r="E54" s="241" t="s">
        <v>653</v>
      </c>
      <c r="F54" s="241" t="s">
        <v>21</v>
      </c>
      <c r="G54" s="243">
        <v>44631</v>
      </c>
      <c r="H54" s="243">
        <v>44995</v>
      </c>
      <c r="I54" s="233" t="s">
        <v>104</v>
      </c>
      <c r="J54" s="244">
        <v>50000</v>
      </c>
      <c r="K54" s="245">
        <v>3.6999999999999998E-2</v>
      </c>
      <c r="L54" s="249" t="s">
        <v>117</v>
      </c>
      <c r="M54" s="237"/>
      <c r="N54" s="238" t="s">
        <v>400</v>
      </c>
      <c r="O54" s="238">
        <v>44942</v>
      </c>
      <c r="P54" s="239">
        <v>291</v>
      </c>
      <c r="Q54" s="239">
        <v>1287</v>
      </c>
      <c r="R54" s="227" t="s">
        <v>98</v>
      </c>
      <c r="S54" s="240"/>
    </row>
    <row r="55" spans="1:19" s="228" customFormat="1" ht="21" customHeight="1">
      <c r="A55" s="229">
        <v>53</v>
      </c>
      <c r="B55" s="229" t="s">
        <v>18</v>
      </c>
      <c r="C55" s="229" t="s">
        <v>102</v>
      </c>
      <c r="D55" s="241" t="s">
        <v>116</v>
      </c>
      <c r="E55" s="241" t="s">
        <v>654</v>
      </c>
      <c r="F55" s="241" t="s">
        <v>21</v>
      </c>
      <c r="G55" s="243">
        <v>44553</v>
      </c>
      <c r="H55" s="243">
        <v>44917</v>
      </c>
      <c r="I55" s="233" t="s">
        <v>104</v>
      </c>
      <c r="J55" s="244">
        <v>50000</v>
      </c>
      <c r="K55" s="245">
        <v>3.7999999999999999E-2</v>
      </c>
      <c r="L55" s="236">
        <v>44917</v>
      </c>
      <c r="M55" s="237"/>
      <c r="N55" s="238" t="s">
        <v>400</v>
      </c>
      <c r="O55" s="238">
        <v>44917</v>
      </c>
      <c r="P55" s="239">
        <v>266</v>
      </c>
      <c r="Q55" s="239">
        <v>1385</v>
      </c>
      <c r="R55" s="227"/>
      <c r="S55" s="240"/>
    </row>
    <row r="56" spans="1:19" s="228" customFormat="1" ht="21" customHeight="1">
      <c r="A56" s="229">
        <v>54</v>
      </c>
      <c r="B56" s="229" t="s">
        <v>18</v>
      </c>
      <c r="C56" s="229" t="s">
        <v>102</v>
      </c>
      <c r="D56" s="230" t="s">
        <v>116</v>
      </c>
      <c r="E56" s="230" t="s">
        <v>654</v>
      </c>
      <c r="F56" s="230" t="s">
        <v>21</v>
      </c>
      <c r="G56" s="232">
        <v>44921</v>
      </c>
      <c r="H56" s="232">
        <v>45285</v>
      </c>
      <c r="I56" s="233" t="s">
        <v>104</v>
      </c>
      <c r="J56" s="234">
        <v>50000</v>
      </c>
      <c r="K56" s="235">
        <v>3.6499999999999998E-2</v>
      </c>
      <c r="L56" s="236"/>
      <c r="M56" s="237"/>
      <c r="N56" s="238">
        <v>44921</v>
      </c>
      <c r="O56" s="238" t="s">
        <v>401</v>
      </c>
      <c r="P56" s="239">
        <v>96</v>
      </c>
      <c r="Q56" s="239">
        <v>480</v>
      </c>
      <c r="R56" s="227"/>
      <c r="S56" s="240"/>
    </row>
    <row r="57" spans="1:19" s="228" customFormat="1" ht="21" customHeight="1">
      <c r="A57" s="229">
        <v>55</v>
      </c>
      <c r="B57" s="229" t="s">
        <v>18</v>
      </c>
      <c r="C57" s="229" t="s">
        <v>102</v>
      </c>
      <c r="D57" s="241" t="s">
        <v>116</v>
      </c>
      <c r="E57" s="241" t="s">
        <v>542</v>
      </c>
      <c r="F57" s="241" t="s">
        <v>21</v>
      </c>
      <c r="G57" s="243">
        <v>44534</v>
      </c>
      <c r="H57" s="243">
        <v>44898</v>
      </c>
      <c r="I57" s="233" t="s">
        <v>104</v>
      </c>
      <c r="J57" s="244">
        <v>50000</v>
      </c>
      <c r="K57" s="245">
        <v>3.85E-2</v>
      </c>
      <c r="L57" s="236">
        <v>44904</v>
      </c>
      <c r="M57" s="237"/>
      <c r="N57" s="238" t="s">
        <v>400</v>
      </c>
      <c r="O57" s="238">
        <v>44898</v>
      </c>
      <c r="P57" s="239">
        <v>247</v>
      </c>
      <c r="Q57" s="239">
        <v>1303</v>
      </c>
      <c r="R57" s="227"/>
      <c r="S57" s="240"/>
    </row>
    <row r="58" spans="1:19" s="228" customFormat="1" ht="21" customHeight="1">
      <c r="A58" s="229">
        <v>56</v>
      </c>
      <c r="B58" s="229" t="s">
        <v>18</v>
      </c>
      <c r="C58" s="229" t="s">
        <v>102</v>
      </c>
      <c r="D58" s="230" t="s">
        <v>116</v>
      </c>
      <c r="E58" s="230" t="s">
        <v>542</v>
      </c>
      <c r="F58" s="230" t="s">
        <v>21</v>
      </c>
      <c r="G58" s="232">
        <v>44923</v>
      </c>
      <c r="H58" s="232">
        <v>45287</v>
      </c>
      <c r="I58" s="233" t="s">
        <v>104</v>
      </c>
      <c r="J58" s="234">
        <v>50000</v>
      </c>
      <c r="K58" s="235">
        <v>3.6499999999999998E-2</v>
      </c>
      <c r="L58" s="236"/>
      <c r="M58" s="237"/>
      <c r="N58" s="238">
        <v>44923</v>
      </c>
      <c r="O58" s="238" t="s">
        <v>401</v>
      </c>
      <c r="P58" s="239">
        <v>94</v>
      </c>
      <c r="Q58" s="239">
        <v>470</v>
      </c>
      <c r="R58" s="227"/>
      <c r="S58" s="240"/>
    </row>
    <row r="59" spans="1:19" s="228" customFormat="1" ht="21" customHeight="1">
      <c r="A59" s="229">
        <v>57</v>
      </c>
      <c r="B59" s="229" t="s">
        <v>18</v>
      </c>
      <c r="C59" s="229" t="s">
        <v>102</v>
      </c>
      <c r="D59" s="241" t="s">
        <v>116</v>
      </c>
      <c r="E59" s="241" t="s">
        <v>655</v>
      </c>
      <c r="F59" s="241" t="s">
        <v>21</v>
      </c>
      <c r="G59" s="243">
        <v>44538</v>
      </c>
      <c r="H59" s="243">
        <v>44902</v>
      </c>
      <c r="I59" s="233" t="s">
        <v>104</v>
      </c>
      <c r="J59" s="244">
        <v>50000</v>
      </c>
      <c r="K59" s="245">
        <v>3.85E-2</v>
      </c>
      <c r="L59" s="236">
        <v>44902</v>
      </c>
      <c r="M59" s="237"/>
      <c r="N59" s="238" t="s">
        <v>400</v>
      </c>
      <c r="O59" s="238">
        <v>44902</v>
      </c>
      <c r="P59" s="239">
        <v>251</v>
      </c>
      <c r="Q59" s="239">
        <v>1324</v>
      </c>
      <c r="R59" s="227"/>
      <c r="S59" s="240"/>
    </row>
    <row r="60" spans="1:19" s="228" customFormat="1" ht="21" customHeight="1">
      <c r="A60" s="229">
        <v>58</v>
      </c>
      <c r="B60" s="229" t="s">
        <v>18</v>
      </c>
      <c r="C60" s="229" t="s">
        <v>102</v>
      </c>
      <c r="D60" s="230" t="s">
        <v>116</v>
      </c>
      <c r="E60" s="230" t="s">
        <v>655</v>
      </c>
      <c r="F60" s="241" t="s">
        <v>21</v>
      </c>
      <c r="G60" s="232">
        <v>44939</v>
      </c>
      <c r="H60" s="232">
        <v>45303</v>
      </c>
      <c r="I60" s="233" t="s">
        <v>104</v>
      </c>
      <c r="J60" s="234">
        <v>50000</v>
      </c>
      <c r="K60" s="235">
        <v>3.6499999999999998E-2</v>
      </c>
      <c r="L60" s="236"/>
      <c r="M60" s="237"/>
      <c r="N60" s="238">
        <v>44939</v>
      </c>
      <c r="O60" s="238" t="s">
        <v>401</v>
      </c>
      <c r="P60" s="239">
        <v>78</v>
      </c>
      <c r="Q60" s="239">
        <v>390</v>
      </c>
      <c r="R60" s="227"/>
      <c r="S60" s="240"/>
    </row>
    <row r="61" spans="1:19" s="228" customFormat="1" ht="21" customHeight="1">
      <c r="A61" s="229">
        <v>59</v>
      </c>
      <c r="B61" s="229" t="s">
        <v>18</v>
      </c>
      <c r="C61" s="229" t="s">
        <v>102</v>
      </c>
      <c r="D61" s="230" t="s">
        <v>118</v>
      </c>
      <c r="E61" s="230" t="s">
        <v>656</v>
      </c>
      <c r="F61" s="230" t="s">
        <v>21</v>
      </c>
      <c r="G61" s="232">
        <v>44340</v>
      </c>
      <c r="H61" s="232">
        <v>44704</v>
      </c>
      <c r="I61" s="233" t="s">
        <v>104</v>
      </c>
      <c r="J61" s="234">
        <v>50000</v>
      </c>
      <c r="K61" s="245">
        <v>4.3499999999999997E-2</v>
      </c>
      <c r="L61" s="236">
        <v>44704</v>
      </c>
      <c r="M61" s="247"/>
      <c r="N61" s="238" t="s">
        <v>400</v>
      </c>
      <c r="O61" s="238">
        <v>44704</v>
      </c>
      <c r="P61" s="239">
        <v>53</v>
      </c>
      <c r="Q61" s="239">
        <v>316</v>
      </c>
      <c r="R61" s="246"/>
      <c r="S61" s="240"/>
    </row>
    <row r="62" spans="1:19" s="228" customFormat="1" ht="24.95" customHeight="1">
      <c r="A62" s="229">
        <v>60</v>
      </c>
      <c r="B62" s="229" t="s">
        <v>18</v>
      </c>
      <c r="C62" s="229" t="s">
        <v>102</v>
      </c>
      <c r="D62" s="230" t="s">
        <v>118</v>
      </c>
      <c r="E62" s="230" t="s">
        <v>448</v>
      </c>
      <c r="F62" s="230" t="s">
        <v>21</v>
      </c>
      <c r="G62" s="232">
        <v>44901</v>
      </c>
      <c r="H62" s="232">
        <v>45265</v>
      </c>
      <c r="I62" s="233" t="s">
        <v>104</v>
      </c>
      <c r="J62" s="234">
        <v>50000</v>
      </c>
      <c r="K62" s="235">
        <v>3.6499999999999998E-2</v>
      </c>
      <c r="L62" s="250" t="s">
        <v>119</v>
      </c>
      <c r="M62" s="237"/>
      <c r="N62" s="238">
        <v>44901</v>
      </c>
      <c r="O62" s="238">
        <v>45016</v>
      </c>
      <c r="P62" s="239">
        <v>116</v>
      </c>
      <c r="Q62" s="239">
        <v>368</v>
      </c>
      <c r="R62" s="227" t="s">
        <v>98</v>
      </c>
      <c r="S62" s="240"/>
    </row>
    <row r="63" spans="1:19" s="228" customFormat="1" ht="21" customHeight="1">
      <c r="A63" s="229">
        <v>61</v>
      </c>
      <c r="B63" s="229" t="s">
        <v>18</v>
      </c>
      <c r="C63" s="229" t="s">
        <v>102</v>
      </c>
      <c r="D63" s="230" t="s">
        <v>118</v>
      </c>
      <c r="E63" s="230" t="s">
        <v>448</v>
      </c>
      <c r="F63" s="230" t="s">
        <v>21</v>
      </c>
      <c r="G63" s="274">
        <v>44954</v>
      </c>
      <c r="H63" s="274">
        <v>45265</v>
      </c>
      <c r="I63" s="233"/>
      <c r="J63" s="234">
        <v>5000</v>
      </c>
      <c r="K63" s="235">
        <v>3.6499999999999998E-2</v>
      </c>
      <c r="L63" s="236"/>
      <c r="M63" s="237"/>
      <c r="N63" s="238">
        <v>44954</v>
      </c>
      <c r="O63" s="238" t="s">
        <v>401</v>
      </c>
      <c r="P63" s="239">
        <v>63</v>
      </c>
      <c r="Q63" s="239">
        <v>32</v>
      </c>
      <c r="R63" s="227"/>
      <c r="S63" s="240"/>
    </row>
    <row r="64" spans="1:19" s="228" customFormat="1" ht="21" customHeight="1">
      <c r="A64" s="229">
        <v>62</v>
      </c>
      <c r="B64" s="229" t="s">
        <v>18</v>
      </c>
      <c r="C64" s="229" t="s">
        <v>102</v>
      </c>
      <c r="D64" s="230" t="s">
        <v>118</v>
      </c>
      <c r="E64" s="230" t="s">
        <v>448</v>
      </c>
      <c r="F64" s="230" t="s">
        <v>21</v>
      </c>
      <c r="G64" s="274">
        <v>44962</v>
      </c>
      <c r="H64" s="274">
        <v>45265</v>
      </c>
      <c r="I64" s="233"/>
      <c r="J64" s="234">
        <v>10000</v>
      </c>
      <c r="K64" s="235">
        <v>3.6499999999999998E-2</v>
      </c>
      <c r="L64" s="236"/>
      <c r="M64" s="237"/>
      <c r="N64" s="238">
        <v>44962</v>
      </c>
      <c r="O64" s="238" t="s">
        <v>401</v>
      </c>
      <c r="P64" s="239">
        <v>55</v>
      </c>
      <c r="Q64" s="239">
        <v>55</v>
      </c>
      <c r="R64" s="227"/>
      <c r="S64" s="240"/>
    </row>
    <row r="65" spans="1:19" s="228" customFormat="1" ht="21" customHeight="1">
      <c r="A65" s="229">
        <v>63</v>
      </c>
      <c r="B65" s="229" t="s">
        <v>18</v>
      </c>
      <c r="C65" s="229" t="s">
        <v>102</v>
      </c>
      <c r="D65" s="230" t="s">
        <v>118</v>
      </c>
      <c r="E65" s="230" t="s">
        <v>448</v>
      </c>
      <c r="F65" s="230" t="s">
        <v>21</v>
      </c>
      <c r="G65" s="274">
        <v>44963</v>
      </c>
      <c r="H65" s="274">
        <v>45265</v>
      </c>
      <c r="I65" s="233"/>
      <c r="J65" s="234">
        <v>10000</v>
      </c>
      <c r="K65" s="235">
        <v>3.6499999999999998E-2</v>
      </c>
      <c r="L65" s="236"/>
      <c r="M65" s="237"/>
      <c r="N65" s="238">
        <v>44963</v>
      </c>
      <c r="O65" s="238" t="s">
        <v>401</v>
      </c>
      <c r="P65" s="239">
        <v>54</v>
      </c>
      <c r="Q65" s="239">
        <v>54</v>
      </c>
      <c r="R65" s="227"/>
      <c r="S65" s="240"/>
    </row>
    <row r="66" spans="1:19" s="228" customFormat="1" ht="21" customHeight="1">
      <c r="A66" s="229">
        <v>64</v>
      </c>
      <c r="B66" s="229" t="s">
        <v>18</v>
      </c>
      <c r="C66" s="229" t="s">
        <v>102</v>
      </c>
      <c r="D66" s="230" t="s">
        <v>118</v>
      </c>
      <c r="E66" s="230" t="s">
        <v>657</v>
      </c>
      <c r="F66" s="230" t="s">
        <v>21</v>
      </c>
      <c r="G66" s="232">
        <v>44677</v>
      </c>
      <c r="H66" s="232">
        <v>45041</v>
      </c>
      <c r="I66" s="233" t="s">
        <v>104</v>
      </c>
      <c r="J66" s="234">
        <v>50000</v>
      </c>
      <c r="K66" s="235">
        <v>3.6999999999999998E-2</v>
      </c>
      <c r="L66" s="236"/>
      <c r="M66" s="237"/>
      <c r="N66" s="238">
        <v>44677</v>
      </c>
      <c r="O66" s="238" t="s">
        <v>401</v>
      </c>
      <c r="P66" s="239">
        <v>340</v>
      </c>
      <c r="Q66" s="239">
        <v>1723</v>
      </c>
      <c r="R66" s="227"/>
      <c r="S66" s="240"/>
    </row>
    <row r="67" spans="1:19" s="228" customFormat="1" ht="21" customHeight="1">
      <c r="A67" s="229">
        <v>65</v>
      </c>
      <c r="B67" s="229" t="s">
        <v>18</v>
      </c>
      <c r="C67" s="229" t="s">
        <v>102</v>
      </c>
      <c r="D67" s="241" t="s">
        <v>118</v>
      </c>
      <c r="E67" s="241" t="s">
        <v>658</v>
      </c>
      <c r="F67" s="241" t="s">
        <v>21</v>
      </c>
      <c r="G67" s="243">
        <v>44534</v>
      </c>
      <c r="H67" s="243">
        <v>44898</v>
      </c>
      <c r="I67" s="233" t="s">
        <v>104</v>
      </c>
      <c r="J67" s="244">
        <v>50000</v>
      </c>
      <c r="K67" s="245">
        <v>3.85E-2</v>
      </c>
      <c r="L67" s="236">
        <v>44943</v>
      </c>
      <c r="M67" s="237"/>
      <c r="N67" s="238" t="s">
        <v>400</v>
      </c>
      <c r="O67" s="238">
        <v>44898</v>
      </c>
      <c r="P67" s="239">
        <v>247</v>
      </c>
      <c r="Q67" s="239">
        <v>1303</v>
      </c>
      <c r="R67" s="227"/>
      <c r="S67" s="240"/>
    </row>
    <row r="68" spans="1:19" s="228" customFormat="1" ht="21" customHeight="1">
      <c r="A68" s="229">
        <v>66</v>
      </c>
      <c r="B68" s="229" t="s">
        <v>18</v>
      </c>
      <c r="C68" s="229" t="s">
        <v>102</v>
      </c>
      <c r="D68" s="230" t="s">
        <v>118</v>
      </c>
      <c r="E68" s="230" t="s">
        <v>658</v>
      </c>
      <c r="F68" s="230" t="s">
        <v>21</v>
      </c>
      <c r="G68" s="232">
        <v>44943</v>
      </c>
      <c r="H68" s="232">
        <v>45307</v>
      </c>
      <c r="I68" s="233" t="s">
        <v>104</v>
      </c>
      <c r="J68" s="234">
        <v>49000</v>
      </c>
      <c r="K68" s="235">
        <v>3.6499999999999998E-2</v>
      </c>
      <c r="L68" s="236"/>
      <c r="M68" s="237"/>
      <c r="N68" s="238">
        <v>44943</v>
      </c>
      <c r="O68" s="238" t="s">
        <v>401</v>
      </c>
      <c r="P68" s="239">
        <v>74</v>
      </c>
      <c r="Q68" s="239">
        <v>363</v>
      </c>
      <c r="R68" s="227"/>
      <c r="S68" s="240"/>
    </row>
    <row r="69" spans="1:19" s="228" customFormat="1" ht="21" customHeight="1">
      <c r="A69" s="229">
        <v>67</v>
      </c>
      <c r="B69" s="229" t="s">
        <v>18</v>
      </c>
      <c r="C69" s="229" t="s">
        <v>102</v>
      </c>
      <c r="D69" s="241" t="s">
        <v>120</v>
      </c>
      <c r="E69" s="241" t="s">
        <v>659</v>
      </c>
      <c r="F69" s="241" t="s">
        <v>21</v>
      </c>
      <c r="G69" s="243">
        <v>44301</v>
      </c>
      <c r="H69" s="243">
        <v>44665</v>
      </c>
      <c r="I69" s="233" t="s">
        <v>104</v>
      </c>
      <c r="J69" s="244">
        <v>50000</v>
      </c>
      <c r="K69" s="245">
        <v>4.3499999999999997E-2</v>
      </c>
      <c r="L69" s="236">
        <v>44667</v>
      </c>
      <c r="M69" s="247"/>
      <c r="N69" s="238" t="s">
        <v>400</v>
      </c>
      <c r="O69" s="238">
        <v>44665</v>
      </c>
      <c r="P69" s="239">
        <v>14</v>
      </c>
      <c r="Q69" s="239">
        <v>83</v>
      </c>
      <c r="R69" s="246"/>
      <c r="S69" s="240"/>
    </row>
    <row r="70" spans="1:19" s="228" customFormat="1" ht="21" customHeight="1">
      <c r="A70" s="229">
        <v>68</v>
      </c>
      <c r="B70" s="229" t="s">
        <v>18</v>
      </c>
      <c r="C70" s="229" t="s">
        <v>102</v>
      </c>
      <c r="D70" s="230" t="s">
        <v>120</v>
      </c>
      <c r="E70" s="230" t="s">
        <v>659</v>
      </c>
      <c r="F70" s="230" t="s">
        <v>21</v>
      </c>
      <c r="G70" s="232">
        <v>44678</v>
      </c>
      <c r="H70" s="232">
        <v>45042</v>
      </c>
      <c r="I70" s="233" t="s">
        <v>104</v>
      </c>
      <c r="J70" s="234">
        <v>50000</v>
      </c>
      <c r="K70" s="235">
        <v>3.6999999999999998E-2</v>
      </c>
      <c r="L70" s="236"/>
      <c r="M70" s="237"/>
      <c r="N70" s="238">
        <v>44678</v>
      </c>
      <c r="O70" s="238" t="s">
        <v>401</v>
      </c>
      <c r="P70" s="239">
        <v>339</v>
      </c>
      <c r="Q70" s="239">
        <v>1718</v>
      </c>
      <c r="R70" s="227"/>
      <c r="S70" s="240"/>
    </row>
    <row r="71" spans="1:19" s="228" customFormat="1" ht="21" customHeight="1">
      <c r="A71" s="229">
        <v>69</v>
      </c>
      <c r="B71" s="229" t="s">
        <v>18</v>
      </c>
      <c r="C71" s="229" t="s">
        <v>102</v>
      </c>
      <c r="D71" s="230" t="s">
        <v>120</v>
      </c>
      <c r="E71" s="230" t="s">
        <v>660</v>
      </c>
      <c r="F71" s="230" t="s">
        <v>21</v>
      </c>
      <c r="G71" s="232">
        <v>44811</v>
      </c>
      <c r="H71" s="232">
        <v>45175</v>
      </c>
      <c r="I71" s="233" t="s">
        <v>104</v>
      </c>
      <c r="J71" s="234">
        <v>50000</v>
      </c>
      <c r="K71" s="235">
        <v>3.6499999999999998E-2</v>
      </c>
      <c r="L71" s="236"/>
      <c r="M71" s="237"/>
      <c r="N71" s="238">
        <v>44811</v>
      </c>
      <c r="O71" s="238" t="s">
        <v>401</v>
      </c>
      <c r="P71" s="239">
        <v>206</v>
      </c>
      <c r="Q71" s="239">
        <v>1030</v>
      </c>
      <c r="R71" s="227"/>
      <c r="S71" s="240"/>
    </row>
    <row r="72" spans="1:19" s="228" customFormat="1" ht="21" customHeight="1">
      <c r="A72" s="229">
        <v>70</v>
      </c>
      <c r="B72" s="229" t="s">
        <v>18</v>
      </c>
      <c r="C72" s="229" t="s">
        <v>102</v>
      </c>
      <c r="D72" s="241" t="s">
        <v>120</v>
      </c>
      <c r="E72" s="241" t="s">
        <v>513</v>
      </c>
      <c r="F72" s="241" t="s">
        <v>21</v>
      </c>
      <c r="G72" s="243">
        <v>44560</v>
      </c>
      <c r="H72" s="243">
        <v>44924</v>
      </c>
      <c r="I72" s="233" t="s">
        <v>104</v>
      </c>
      <c r="J72" s="244">
        <v>30000</v>
      </c>
      <c r="K72" s="245">
        <v>3.7999999999999999E-2</v>
      </c>
      <c r="L72" s="248">
        <v>44924</v>
      </c>
      <c r="M72" s="237"/>
      <c r="N72" s="238" t="s">
        <v>400</v>
      </c>
      <c r="O72" s="238">
        <v>44924</v>
      </c>
      <c r="P72" s="239">
        <v>273</v>
      </c>
      <c r="Q72" s="239">
        <v>853</v>
      </c>
      <c r="R72" s="227"/>
      <c r="S72" s="240"/>
    </row>
    <row r="73" spans="1:19" s="228" customFormat="1" ht="21" customHeight="1">
      <c r="A73" s="229">
        <v>71</v>
      </c>
      <c r="B73" s="229" t="s">
        <v>18</v>
      </c>
      <c r="C73" s="229" t="s">
        <v>102</v>
      </c>
      <c r="D73" s="230" t="s">
        <v>120</v>
      </c>
      <c r="E73" s="230" t="s">
        <v>513</v>
      </c>
      <c r="F73" s="230" t="s">
        <v>21</v>
      </c>
      <c r="G73" s="232">
        <v>44958</v>
      </c>
      <c r="H73" s="232">
        <v>45322</v>
      </c>
      <c r="I73" s="233" t="s">
        <v>104</v>
      </c>
      <c r="J73" s="234">
        <v>29000</v>
      </c>
      <c r="K73" s="235">
        <v>3.6499999999999998E-2</v>
      </c>
      <c r="L73" s="236"/>
      <c r="M73" s="237"/>
      <c r="N73" s="238">
        <v>44958</v>
      </c>
      <c r="O73" s="238" t="s">
        <v>401</v>
      </c>
      <c r="P73" s="239">
        <v>59</v>
      </c>
      <c r="Q73" s="239">
        <v>171</v>
      </c>
      <c r="R73" s="227"/>
      <c r="S73" s="240"/>
    </row>
    <row r="74" spans="1:19" s="228" customFormat="1" ht="25.5" customHeight="1">
      <c r="A74" s="229">
        <v>72</v>
      </c>
      <c r="B74" s="229" t="s">
        <v>18</v>
      </c>
      <c r="C74" s="229" t="s">
        <v>102</v>
      </c>
      <c r="D74" s="241" t="s">
        <v>121</v>
      </c>
      <c r="E74" s="241" t="s">
        <v>650</v>
      </c>
      <c r="F74" s="241" t="s">
        <v>21</v>
      </c>
      <c r="G74" s="243">
        <v>44455</v>
      </c>
      <c r="H74" s="243">
        <v>44819</v>
      </c>
      <c r="I74" s="241" t="s">
        <v>104</v>
      </c>
      <c r="J74" s="244">
        <v>49000</v>
      </c>
      <c r="K74" s="245">
        <v>3.85E-2</v>
      </c>
      <c r="L74" s="249" t="s">
        <v>122</v>
      </c>
      <c r="M74" s="237"/>
      <c r="N74" s="238" t="s">
        <v>400</v>
      </c>
      <c r="O74" s="238">
        <v>44819</v>
      </c>
      <c r="P74" s="239">
        <v>168</v>
      </c>
      <c r="Q74" s="239">
        <v>691</v>
      </c>
      <c r="R74" s="246" t="s">
        <v>123</v>
      </c>
      <c r="S74" s="240"/>
    </row>
    <row r="75" spans="1:19" s="228" customFormat="1" ht="21" customHeight="1">
      <c r="A75" s="229">
        <v>73</v>
      </c>
      <c r="B75" s="229" t="s">
        <v>18</v>
      </c>
      <c r="C75" s="229" t="s">
        <v>102</v>
      </c>
      <c r="D75" s="230" t="s">
        <v>121</v>
      </c>
      <c r="E75" s="230" t="s">
        <v>661</v>
      </c>
      <c r="F75" s="230" t="s">
        <v>21</v>
      </c>
      <c r="G75" s="232">
        <v>44826</v>
      </c>
      <c r="H75" s="232">
        <v>45190</v>
      </c>
      <c r="I75" s="233" t="s">
        <v>104</v>
      </c>
      <c r="J75" s="234">
        <v>50000</v>
      </c>
      <c r="K75" s="235">
        <v>3.6499999999999998E-2</v>
      </c>
      <c r="L75" s="236"/>
      <c r="M75" s="237"/>
      <c r="N75" s="238">
        <v>44826</v>
      </c>
      <c r="O75" s="238" t="s">
        <v>401</v>
      </c>
      <c r="P75" s="239">
        <v>191</v>
      </c>
      <c r="Q75" s="239">
        <v>955</v>
      </c>
      <c r="R75" s="227"/>
      <c r="S75" s="240"/>
    </row>
    <row r="76" spans="1:19" s="228" customFormat="1" ht="21" customHeight="1">
      <c r="A76" s="229">
        <v>74</v>
      </c>
      <c r="B76" s="229" t="s">
        <v>18</v>
      </c>
      <c r="C76" s="229" t="s">
        <v>102</v>
      </c>
      <c r="D76" s="241" t="s">
        <v>121</v>
      </c>
      <c r="E76" s="241" t="s">
        <v>662</v>
      </c>
      <c r="F76" s="241" t="s">
        <v>21</v>
      </c>
      <c r="G76" s="243">
        <v>44481</v>
      </c>
      <c r="H76" s="243">
        <v>44845</v>
      </c>
      <c r="I76" s="233" t="s">
        <v>104</v>
      </c>
      <c r="J76" s="244">
        <v>50000</v>
      </c>
      <c r="K76" s="245">
        <v>3.85E-2</v>
      </c>
      <c r="L76" s="236">
        <v>44842</v>
      </c>
      <c r="M76" s="237"/>
      <c r="N76" s="238" t="s">
        <v>400</v>
      </c>
      <c r="O76" s="238">
        <v>44842</v>
      </c>
      <c r="P76" s="239">
        <v>191</v>
      </c>
      <c r="Q76" s="239">
        <v>1007</v>
      </c>
      <c r="R76" s="246"/>
      <c r="S76" s="240"/>
    </row>
    <row r="77" spans="1:19" s="228" customFormat="1" ht="21" customHeight="1">
      <c r="A77" s="229">
        <v>75</v>
      </c>
      <c r="B77" s="229" t="s">
        <v>18</v>
      </c>
      <c r="C77" s="229" t="s">
        <v>102</v>
      </c>
      <c r="D77" s="241" t="s">
        <v>121</v>
      </c>
      <c r="E77" s="241" t="s">
        <v>463</v>
      </c>
      <c r="F77" s="241" t="s">
        <v>21</v>
      </c>
      <c r="G77" s="243">
        <v>44498</v>
      </c>
      <c r="H77" s="243">
        <v>44862</v>
      </c>
      <c r="I77" s="233" t="s">
        <v>104</v>
      </c>
      <c r="J77" s="244">
        <v>50000</v>
      </c>
      <c r="K77" s="245">
        <v>3.85E-2</v>
      </c>
      <c r="L77" s="236">
        <v>44862</v>
      </c>
      <c r="M77" s="237"/>
      <c r="N77" s="238" t="s">
        <v>400</v>
      </c>
      <c r="O77" s="238">
        <v>44862</v>
      </c>
      <c r="P77" s="239">
        <v>211</v>
      </c>
      <c r="Q77" s="239">
        <v>1113</v>
      </c>
      <c r="R77" s="246"/>
      <c r="S77" s="240"/>
    </row>
    <row r="78" spans="1:19" s="228" customFormat="1" ht="21" customHeight="1">
      <c r="A78" s="229">
        <v>76</v>
      </c>
      <c r="B78" s="229" t="s">
        <v>18</v>
      </c>
      <c r="C78" s="229" t="s">
        <v>102</v>
      </c>
      <c r="D78" s="230" t="s">
        <v>121</v>
      </c>
      <c r="E78" s="230" t="s">
        <v>463</v>
      </c>
      <c r="F78" s="230" t="s">
        <v>21</v>
      </c>
      <c r="G78" s="232">
        <v>44876</v>
      </c>
      <c r="H78" s="232">
        <v>45240</v>
      </c>
      <c r="I78" s="233" t="s">
        <v>104</v>
      </c>
      <c r="J78" s="234">
        <v>50000</v>
      </c>
      <c r="K78" s="235">
        <v>3.6499999999999998E-2</v>
      </c>
      <c r="L78" s="236"/>
      <c r="M78" s="237"/>
      <c r="N78" s="238">
        <v>44876</v>
      </c>
      <c r="O78" s="238" t="s">
        <v>401</v>
      </c>
      <c r="P78" s="239">
        <v>141</v>
      </c>
      <c r="Q78" s="239">
        <v>705</v>
      </c>
      <c r="R78" s="227"/>
      <c r="S78" s="240"/>
    </row>
    <row r="79" spans="1:19" s="228" customFormat="1" ht="21" customHeight="1">
      <c r="A79" s="229">
        <v>77</v>
      </c>
      <c r="B79" s="229" t="s">
        <v>18</v>
      </c>
      <c r="C79" s="229" t="s">
        <v>102</v>
      </c>
      <c r="D79" s="241" t="s">
        <v>121</v>
      </c>
      <c r="E79" s="241" t="s">
        <v>663</v>
      </c>
      <c r="F79" s="241" t="s">
        <v>21</v>
      </c>
      <c r="G79" s="243">
        <v>44498</v>
      </c>
      <c r="H79" s="243">
        <v>44862</v>
      </c>
      <c r="I79" s="233" t="s">
        <v>104</v>
      </c>
      <c r="J79" s="244">
        <v>50000</v>
      </c>
      <c r="K79" s="245">
        <v>3.85E-2</v>
      </c>
      <c r="L79" s="236">
        <v>44862</v>
      </c>
      <c r="M79" s="237"/>
      <c r="N79" s="238" t="s">
        <v>400</v>
      </c>
      <c r="O79" s="238">
        <v>44862</v>
      </c>
      <c r="P79" s="239">
        <v>211</v>
      </c>
      <c r="Q79" s="239">
        <v>1113</v>
      </c>
      <c r="R79" s="246"/>
      <c r="S79" s="240"/>
    </row>
    <row r="80" spans="1:19" s="228" customFormat="1" ht="21" customHeight="1">
      <c r="A80" s="229">
        <v>78</v>
      </c>
      <c r="B80" s="229" t="s">
        <v>18</v>
      </c>
      <c r="C80" s="229" t="s">
        <v>102</v>
      </c>
      <c r="D80" s="230" t="s">
        <v>121</v>
      </c>
      <c r="E80" s="230" t="s">
        <v>663</v>
      </c>
      <c r="F80" s="230" t="s">
        <v>21</v>
      </c>
      <c r="G80" s="232">
        <v>44876</v>
      </c>
      <c r="H80" s="232">
        <v>45240</v>
      </c>
      <c r="I80" s="233" t="s">
        <v>104</v>
      </c>
      <c r="J80" s="234">
        <v>50000</v>
      </c>
      <c r="K80" s="235">
        <v>3.6499999999999998E-2</v>
      </c>
      <c r="L80" s="236"/>
      <c r="M80" s="237"/>
      <c r="N80" s="238">
        <v>44876</v>
      </c>
      <c r="O80" s="238" t="s">
        <v>401</v>
      </c>
      <c r="P80" s="239">
        <v>141</v>
      </c>
      <c r="Q80" s="239">
        <v>705</v>
      </c>
      <c r="R80" s="227"/>
      <c r="S80" s="240"/>
    </row>
    <row r="81" spans="1:19" s="228" customFormat="1" ht="21" customHeight="1">
      <c r="A81" s="229">
        <v>79</v>
      </c>
      <c r="B81" s="229" t="s">
        <v>18</v>
      </c>
      <c r="C81" s="229" t="s">
        <v>102</v>
      </c>
      <c r="D81" s="241" t="s">
        <v>124</v>
      </c>
      <c r="E81" s="241" t="s">
        <v>664</v>
      </c>
      <c r="F81" s="241" t="s">
        <v>21</v>
      </c>
      <c r="G81" s="243">
        <v>44334</v>
      </c>
      <c r="H81" s="243">
        <v>44698</v>
      </c>
      <c r="I81" s="233" t="s">
        <v>104</v>
      </c>
      <c r="J81" s="244">
        <v>50000</v>
      </c>
      <c r="K81" s="245">
        <v>4.3499999999999997E-2</v>
      </c>
      <c r="L81" s="236">
        <v>44710</v>
      </c>
      <c r="M81" s="247"/>
      <c r="N81" s="238" t="s">
        <v>400</v>
      </c>
      <c r="O81" s="238">
        <v>44698</v>
      </c>
      <c r="P81" s="239">
        <v>47</v>
      </c>
      <c r="Q81" s="239">
        <v>280</v>
      </c>
      <c r="R81" s="246"/>
      <c r="S81" s="240"/>
    </row>
    <row r="82" spans="1:19" s="228" customFormat="1" ht="21" customHeight="1">
      <c r="A82" s="229">
        <v>80</v>
      </c>
      <c r="B82" s="229" t="s">
        <v>18</v>
      </c>
      <c r="C82" s="229" t="s">
        <v>102</v>
      </c>
      <c r="D82" s="230" t="s">
        <v>124</v>
      </c>
      <c r="E82" s="230" t="s">
        <v>664</v>
      </c>
      <c r="F82" s="241" t="s">
        <v>21</v>
      </c>
      <c r="G82" s="232">
        <v>44711</v>
      </c>
      <c r="H82" s="232">
        <v>45075</v>
      </c>
      <c r="I82" s="233" t="s">
        <v>104</v>
      </c>
      <c r="J82" s="234">
        <v>50000</v>
      </c>
      <c r="K82" s="235">
        <v>3.6999999999999998E-2</v>
      </c>
      <c r="L82" s="236"/>
      <c r="M82" s="237"/>
      <c r="N82" s="238">
        <v>44711</v>
      </c>
      <c r="O82" s="238" t="s">
        <v>401</v>
      </c>
      <c r="P82" s="239">
        <v>306</v>
      </c>
      <c r="Q82" s="239">
        <v>1551</v>
      </c>
      <c r="R82" s="227"/>
      <c r="S82" s="240"/>
    </row>
    <row r="83" spans="1:19" s="228" customFormat="1" ht="21" customHeight="1">
      <c r="A83" s="229">
        <v>81</v>
      </c>
      <c r="B83" s="229" t="s">
        <v>18</v>
      </c>
      <c r="C83" s="229" t="s">
        <v>102</v>
      </c>
      <c r="D83" s="241" t="s">
        <v>125</v>
      </c>
      <c r="E83" s="241" t="s">
        <v>665</v>
      </c>
      <c r="F83" s="241" t="s">
        <v>21</v>
      </c>
      <c r="G83" s="243">
        <v>44441</v>
      </c>
      <c r="H83" s="243">
        <v>44805</v>
      </c>
      <c r="I83" s="233" t="s">
        <v>104</v>
      </c>
      <c r="J83" s="244">
        <v>50000</v>
      </c>
      <c r="K83" s="245">
        <v>3.85E-2</v>
      </c>
      <c r="L83" s="248">
        <v>44834</v>
      </c>
      <c r="M83" s="237"/>
      <c r="N83" s="238" t="s">
        <v>400</v>
      </c>
      <c r="O83" s="238">
        <v>44805</v>
      </c>
      <c r="P83" s="239">
        <v>154</v>
      </c>
      <c r="Q83" s="239">
        <v>812</v>
      </c>
      <c r="R83" s="246"/>
      <c r="S83" s="240"/>
    </row>
    <row r="84" spans="1:19" s="228" customFormat="1" ht="21" customHeight="1">
      <c r="A84" s="229">
        <v>82</v>
      </c>
      <c r="B84" s="229" t="s">
        <v>18</v>
      </c>
      <c r="C84" s="229" t="s">
        <v>102</v>
      </c>
      <c r="D84" s="230" t="s">
        <v>125</v>
      </c>
      <c r="E84" s="230" t="s">
        <v>665</v>
      </c>
      <c r="F84" s="230" t="s">
        <v>21</v>
      </c>
      <c r="G84" s="232">
        <v>44880</v>
      </c>
      <c r="H84" s="232">
        <v>45244</v>
      </c>
      <c r="I84" s="233" t="s">
        <v>104</v>
      </c>
      <c r="J84" s="234">
        <v>50000</v>
      </c>
      <c r="K84" s="235">
        <v>3.6499999999999998E-2</v>
      </c>
      <c r="L84" s="236"/>
      <c r="M84" s="237"/>
      <c r="N84" s="238">
        <v>44880</v>
      </c>
      <c r="O84" s="238" t="s">
        <v>401</v>
      </c>
      <c r="P84" s="239">
        <v>137</v>
      </c>
      <c r="Q84" s="239">
        <v>685</v>
      </c>
      <c r="R84" s="227"/>
      <c r="S84" s="240"/>
    </row>
    <row r="85" spans="1:19" s="228" customFormat="1" ht="21" customHeight="1">
      <c r="A85" s="229">
        <v>83</v>
      </c>
      <c r="B85" s="229" t="s">
        <v>18</v>
      </c>
      <c r="C85" s="229" t="s">
        <v>102</v>
      </c>
      <c r="D85" s="230" t="s">
        <v>125</v>
      </c>
      <c r="E85" s="230" t="s">
        <v>666</v>
      </c>
      <c r="F85" s="230" t="s">
        <v>21</v>
      </c>
      <c r="G85" s="232">
        <v>44776</v>
      </c>
      <c r="H85" s="232">
        <v>45140</v>
      </c>
      <c r="I85" s="233" t="s">
        <v>104</v>
      </c>
      <c r="J85" s="234">
        <v>50000</v>
      </c>
      <c r="K85" s="235">
        <v>3.6999999999999998E-2</v>
      </c>
      <c r="L85" s="236"/>
      <c r="M85" s="237"/>
      <c r="N85" s="238">
        <v>44776</v>
      </c>
      <c r="O85" s="238" t="s">
        <v>401</v>
      </c>
      <c r="P85" s="239">
        <v>241</v>
      </c>
      <c r="Q85" s="239">
        <v>1222</v>
      </c>
      <c r="R85" s="227"/>
      <c r="S85" s="240"/>
    </row>
    <row r="86" spans="1:19" s="228" customFormat="1" ht="21" customHeight="1">
      <c r="A86" s="229">
        <v>84</v>
      </c>
      <c r="B86" s="229" t="s">
        <v>18</v>
      </c>
      <c r="C86" s="229" t="s">
        <v>102</v>
      </c>
      <c r="D86" s="241" t="s">
        <v>126</v>
      </c>
      <c r="E86" s="241" t="s">
        <v>667</v>
      </c>
      <c r="F86" s="241" t="s">
        <v>127</v>
      </c>
      <c r="G86" s="243">
        <v>44375</v>
      </c>
      <c r="H86" s="243">
        <v>44739</v>
      </c>
      <c r="I86" s="233" t="s">
        <v>104</v>
      </c>
      <c r="J86" s="244">
        <v>50000</v>
      </c>
      <c r="K86" s="245">
        <v>4.3499999999999997E-2</v>
      </c>
      <c r="L86" s="236">
        <v>44713</v>
      </c>
      <c r="M86" s="247"/>
      <c r="N86" s="238" t="s">
        <v>400</v>
      </c>
      <c r="O86" s="238">
        <v>44713</v>
      </c>
      <c r="P86" s="239">
        <v>62</v>
      </c>
      <c r="Q86" s="239">
        <v>369</v>
      </c>
      <c r="R86" s="246"/>
      <c r="S86" s="240"/>
    </row>
    <row r="87" spans="1:19" s="228" customFormat="1" ht="21" customHeight="1">
      <c r="A87" s="229">
        <v>85</v>
      </c>
      <c r="B87" s="229" t="s">
        <v>18</v>
      </c>
      <c r="C87" s="229" t="s">
        <v>102</v>
      </c>
      <c r="D87" s="230" t="s">
        <v>126</v>
      </c>
      <c r="E87" s="230" t="s">
        <v>667</v>
      </c>
      <c r="F87" s="230" t="s">
        <v>21</v>
      </c>
      <c r="G87" s="243">
        <v>44714</v>
      </c>
      <c r="H87" s="243">
        <v>45078</v>
      </c>
      <c r="I87" s="233" t="s">
        <v>104</v>
      </c>
      <c r="J87" s="234">
        <v>50000</v>
      </c>
      <c r="K87" s="235">
        <v>3.6999999999999998E-2</v>
      </c>
      <c r="L87" s="236"/>
      <c r="M87" s="237"/>
      <c r="N87" s="238">
        <v>44714</v>
      </c>
      <c r="O87" s="238" t="s">
        <v>401</v>
      </c>
      <c r="P87" s="239">
        <v>303</v>
      </c>
      <c r="Q87" s="239">
        <v>1536</v>
      </c>
      <c r="R87" s="227"/>
      <c r="S87" s="240"/>
    </row>
    <row r="88" spans="1:19" s="228" customFormat="1" ht="21" customHeight="1">
      <c r="A88" s="229">
        <v>86</v>
      </c>
      <c r="B88" s="229" t="s">
        <v>18</v>
      </c>
      <c r="C88" s="229" t="s">
        <v>102</v>
      </c>
      <c r="D88" s="241" t="s">
        <v>128</v>
      </c>
      <c r="E88" s="241" t="s">
        <v>668</v>
      </c>
      <c r="F88" s="241" t="s">
        <v>21</v>
      </c>
      <c r="G88" s="243">
        <v>44330</v>
      </c>
      <c r="H88" s="243">
        <v>44694</v>
      </c>
      <c r="I88" s="233" t="s">
        <v>104</v>
      </c>
      <c r="J88" s="244">
        <v>50000</v>
      </c>
      <c r="K88" s="245">
        <v>4.3499999999999997E-2</v>
      </c>
      <c r="L88" s="236">
        <v>44695</v>
      </c>
      <c r="M88" s="247"/>
      <c r="N88" s="238" t="s">
        <v>400</v>
      </c>
      <c r="O88" s="238">
        <v>44694</v>
      </c>
      <c r="P88" s="239">
        <v>43</v>
      </c>
      <c r="Q88" s="239">
        <v>256</v>
      </c>
      <c r="R88" s="246"/>
      <c r="S88" s="240"/>
    </row>
    <row r="89" spans="1:19" s="228" customFormat="1" ht="21" customHeight="1">
      <c r="A89" s="229">
        <v>87</v>
      </c>
      <c r="B89" s="229" t="s">
        <v>18</v>
      </c>
      <c r="C89" s="229" t="s">
        <v>102</v>
      </c>
      <c r="D89" s="241" t="s">
        <v>128</v>
      </c>
      <c r="E89" s="230" t="s">
        <v>668</v>
      </c>
      <c r="F89" s="230" t="s">
        <v>21</v>
      </c>
      <c r="G89" s="232">
        <v>44722</v>
      </c>
      <c r="H89" s="232">
        <v>45086</v>
      </c>
      <c r="I89" s="233" t="s">
        <v>104</v>
      </c>
      <c r="J89" s="234">
        <v>50000</v>
      </c>
      <c r="K89" s="235">
        <v>3.6999999999999998E-2</v>
      </c>
      <c r="L89" s="236"/>
      <c r="M89" s="237"/>
      <c r="N89" s="238">
        <v>44722</v>
      </c>
      <c r="O89" s="238" t="s">
        <v>401</v>
      </c>
      <c r="P89" s="239">
        <v>295</v>
      </c>
      <c r="Q89" s="239">
        <v>1495</v>
      </c>
      <c r="R89" s="227"/>
      <c r="S89" s="240"/>
    </row>
    <row r="90" spans="1:19" s="228" customFormat="1" ht="21" customHeight="1">
      <c r="A90" s="229">
        <v>88</v>
      </c>
      <c r="B90" s="229" t="s">
        <v>18</v>
      </c>
      <c r="C90" s="229" t="s">
        <v>102</v>
      </c>
      <c r="D90" s="241" t="s">
        <v>128</v>
      </c>
      <c r="E90" s="241" t="s">
        <v>669</v>
      </c>
      <c r="F90" s="241" t="s">
        <v>21</v>
      </c>
      <c r="G90" s="243">
        <v>44455</v>
      </c>
      <c r="H90" s="243">
        <v>44819</v>
      </c>
      <c r="I90" s="233" t="s">
        <v>104</v>
      </c>
      <c r="J90" s="244">
        <v>50000</v>
      </c>
      <c r="K90" s="245">
        <v>3.85E-2</v>
      </c>
      <c r="L90" s="248">
        <v>44819</v>
      </c>
      <c r="M90" s="237"/>
      <c r="N90" s="238" t="s">
        <v>400</v>
      </c>
      <c r="O90" s="238">
        <v>44819</v>
      </c>
      <c r="P90" s="239">
        <v>168</v>
      </c>
      <c r="Q90" s="239">
        <v>886</v>
      </c>
      <c r="R90" s="246"/>
      <c r="S90" s="240"/>
    </row>
    <row r="91" spans="1:19" s="228" customFormat="1" ht="21" customHeight="1">
      <c r="A91" s="229">
        <v>89</v>
      </c>
      <c r="B91" s="229" t="s">
        <v>18</v>
      </c>
      <c r="C91" s="229" t="s">
        <v>102</v>
      </c>
      <c r="D91" s="230" t="s">
        <v>128</v>
      </c>
      <c r="E91" s="230" t="s">
        <v>669</v>
      </c>
      <c r="F91" s="230" t="s">
        <v>21</v>
      </c>
      <c r="G91" s="232">
        <v>44820</v>
      </c>
      <c r="H91" s="232">
        <v>45184</v>
      </c>
      <c r="I91" s="233" t="s">
        <v>104</v>
      </c>
      <c r="J91" s="234">
        <v>50000</v>
      </c>
      <c r="K91" s="235">
        <v>3.6499999999999998E-2</v>
      </c>
      <c r="L91" s="236"/>
      <c r="M91" s="237"/>
      <c r="N91" s="238">
        <v>44820</v>
      </c>
      <c r="O91" s="238" t="s">
        <v>401</v>
      </c>
      <c r="P91" s="239">
        <v>197</v>
      </c>
      <c r="Q91" s="239">
        <v>985</v>
      </c>
      <c r="R91" s="227"/>
      <c r="S91" s="240"/>
    </row>
    <row r="92" spans="1:19" s="228" customFormat="1" ht="21" customHeight="1">
      <c r="A92" s="229">
        <v>90</v>
      </c>
      <c r="B92" s="229" t="s">
        <v>18</v>
      </c>
      <c r="C92" s="229" t="s">
        <v>102</v>
      </c>
      <c r="D92" s="241" t="s">
        <v>128</v>
      </c>
      <c r="E92" s="241" t="s">
        <v>670</v>
      </c>
      <c r="F92" s="241" t="s">
        <v>21</v>
      </c>
      <c r="G92" s="243">
        <v>44364</v>
      </c>
      <c r="H92" s="243">
        <v>44728</v>
      </c>
      <c r="I92" s="233" t="s">
        <v>104</v>
      </c>
      <c r="J92" s="244">
        <v>50000</v>
      </c>
      <c r="K92" s="245">
        <v>4.3499999999999997E-2</v>
      </c>
      <c r="L92" s="236">
        <v>44728</v>
      </c>
      <c r="M92" s="247"/>
      <c r="N92" s="238" t="s">
        <v>400</v>
      </c>
      <c r="O92" s="238">
        <v>44728</v>
      </c>
      <c r="P92" s="239">
        <v>77</v>
      </c>
      <c r="Q92" s="239">
        <v>459</v>
      </c>
      <c r="R92" s="246"/>
      <c r="S92" s="240"/>
    </row>
    <row r="93" spans="1:19" s="228" customFormat="1" ht="21" customHeight="1">
      <c r="A93" s="229">
        <v>91</v>
      </c>
      <c r="B93" s="229" t="s">
        <v>18</v>
      </c>
      <c r="C93" s="229" t="s">
        <v>102</v>
      </c>
      <c r="D93" s="230" t="s">
        <v>128</v>
      </c>
      <c r="E93" s="230" t="s">
        <v>670</v>
      </c>
      <c r="F93" s="230" t="s">
        <v>21</v>
      </c>
      <c r="G93" s="232">
        <v>44791</v>
      </c>
      <c r="H93" s="232">
        <v>45155</v>
      </c>
      <c r="I93" s="233" t="s">
        <v>104</v>
      </c>
      <c r="J93" s="234">
        <v>50000</v>
      </c>
      <c r="K93" s="235">
        <v>3.6999999999999998E-2</v>
      </c>
      <c r="L93" s="236"/>
      <c r="M93" s="237"/>
      <c r="N93" s="238">
        <v>44791</v>
      </c>
      <c r="O93" s="238" t="s">
        <v>401</v>
      </c>
      <c r="P93" s="239">
        <v>226</v>
      </c>
      <c r="Q93" s="239">
        <v>1145</v>
      </c>
      <c r="R93" s="227"/>
      <c r="S93" s="240"/>
    </row>
    <row r="94" spans="1:19" s="240" customFormat="1" ht="21" customHeight="1">
      <c r="A94" s="229">
        <v>92</v>
      </c>
      <c r="B94" s="229" t="s">
        <v>18</v>
      </c>
      <c r="C94" s="229" t="s">
        <v>102</v>
      </c>
      <c r="D94" s="251" t="s">
        <v>128</v>
      </c>
      <c r="E94" s="251" t="s">
        <v>671</v>
      </c>
      <c r="F94" s="251" t="s">
        <v>21</v>
      </c>
      <c r="G94" s="252">
        <v>44330</v>
      </c>
      <c r="H94" s="252">
        <v>44694</v>
      </c>
      <c r="I94" s="253" t="s">
        <v>104</v>
      </c>
      <c r="J94" s="244">
        <v>50000</v>
      </c>
      <c r="K94" s="245">
        <v>4.3499999999999997E-2</v>
      </c>
      <c r="L94" s="236">
        <v>44690</v>
      </c>
      <c r="M94" s="247"/>
      <c r="N94" s="238" t="s">
        <v>400</v>
      </c>
      <c r="O94" s="238">
        <v>44690</v>
      </c>
      <c r="P94" s="239">
        <v>39</v>
      </c>
      <c r="Q94" s="239">
        <v>232</v>
      </c>
      <c r="R94" s="246"/>
    </row>
    <row r="95" spans="1:19" s="228" customFormat="1" ht="21" customHeight="1">
      <c r="A95" s="229">
        <v>93</v>
      </c>
      <c r="B95" s="229" t="s">
        <v>18</v>
      </c>
      <c r="C95" s="229" t="s">
        <v>102</v>
      </c>
      <c r="D95" s="241" t="s">
        <v>128</v>
      </c>
      <c r="E95" s="241" t="s">
        <v>672</v>
      </c>
      <c r="F95" s="241" t="s">
        <v>21</v>
      </c>
      <c r="G95" s="243">
        <v>44364</v>
      </c>
      <c r="H95" s="243">
        <v>44728</v>
      </c>
      <c r="I95" s="233" t="s">
        <v>104</v>
      </c>
      <c r="J95" s="244">
        <v>50000</v>
      </c>
      <c r="K95" s="245">
        <v>4.3499999999999997E-2</v>
      </c>
      <c r="L95" s="236">
        <v>44728</v>
      </c>
      <c r="M95" s="247"/>
      <c r="N95" s="238" t="s">
        <v>400</v>
      </c>
      <c r="O95" s="238">
        <v>44728</v>
      </c>
      <c r="P95" s="239">
        <v>77</v>
      </c>
      <c r="Q95" s="239">
        <v>459</v>
      </c>
      <c r="R95" s="246"/>
      <c r="S95" s="240"/>
    </row>
    <row r="96" spans="1:19" s="228" customFormat="1" ht="21" customHeight="1">
      <c r="A96" s="229">
        <v>94</v>
      </c>
      <c r="B96" s="229" t="s">
        <v>18</v>
      </c>
      <c r="C96" s="229" t="s">
        <v>102</v>
      </c>
      <c r="D96" s="230" t="s">
        <v>128</v>
      </c>
      <c r="E96" s="230" t="s">
        <v>672</v>
      </c>
      <c r="F96" s="230" t="s">
        <v>21</v>
      </c>
      <c r="G96" s="232">
        <v>44791</v>
      </c>
      <c r="H96" s="232">
        <v>45155</v>
      </c>
      <c r="I96" s="233" t="s">
        <v>104</v>
      </c>
      <c r="J96" s="234">
        <v>50000</v>
      </c>
      <c r="K96" s="235">
        <v>3.6999999999999998E-2</v>
      </c>
      <c r="L96" s="236"/>
      <c r="M96" s="237"/>
      <c r="N96" s="238">
        <v>44791</v>
      </c>
      <c r="O96" s="238" t="s">
        <v>401</v>
      </c>
      <c r="P96" s="239">
        <v>226</v>
      </c>
      <c r="Q96" s="239">
        <v>1145</v>
      </c>
      <c r="R96" s="227"/>
      <c r="S96" s="240"/>
    </row>
    <row r="97" spans="1:18" s="228" customFormat="1" ht="21" customHeight="1">
      <c r="A97" s="708"/>
      <c r="B97" s="708"/>
      <c r="C97" s="708"/>
      <c r="D97" s="708" t="s">
        <v>37</v>
      </c>
      <c r="E97" s="708"/>
      <c r="F97" s="217"/>
      <c r="G97" s="254"/>
      <c r="H97" s="254"/>
      <c r="I97" s="217"/>
      <c r="J97" s="255">
        <f>SUM(J3:J96)</f>
        <v>4495000</v>
      </c>
      <c r="K97" s="256"/>
      <c r="L97" s="257"/>
      <c r="M97" s="258"/>
      <c r="N97" s="255"/>
      <c r="O97" s="257"/>
      <c r="P97" s="255"/>
      <c r="Q97" s="259">
        <f>SUM(Q3:Q96)</f>
        <v>77116</v>
      </c>
      <c r="R97" s="227"/>
    </row>
    <row r="98" spans="1:18" s="216" customFormat="1" ht="14.25">
      <c r="A98" s="260"/>
      <c r="B98" s="261"/>
      <c r="C98" s="261"/>
      <c r="D98" s="260"/>
      <c r="E98" s="260"/>
      <c r="F98" s="260"/>
      <c r="G98" s="262"/>
      <c r="H98" s="262"/>
      <c r="I98" s="260"/>
      <c r="J98" s="263"/>
      <c r="K98" s="264"/>
      <c r="L98" s="265"/>
      <c r="M98" s="266"/>
      <c r="N98" s="260"/>
      <c r="O98" s="265"/>
      <c r="P98" s="267"/>
      <c r="Q98" s="260"/>
      <c r="R98" s="215"/>
    </row>
    <row r="99" spans="1:18" ht="14.25">
      <c r="B99" s="261"/>
      <c r="C99" s="261"/>
      <c r="D99" s="260"/>
      <c r="E99" s="260"/>
      <c r="F99" s="260"/>
      <c r="G99" s="262"/>
      <c r="H99" s="262"/>
      <c r="I99" s="260"/>
      <c r="J99" s="268"/>
      <c r="K99" s="264"/>
      <c r="L99" s="265"/>
      <c r="M99" s="266"/>
      <c r="N99" s="260"/>
      <c r="O99" s="265"/>
      <c r="P99" s="267"/>
    </row>
    <row r="100" spans="1:18" ht="14.25">
      <c r="B100" s="261"/>
      <c r="C100" s="261"/>
      <c r="D100" s="260"/>
      <c r="E100" s="260"/>
      <c r="F100" s="260"/>
      <c r="G100" s="262"/>
      <c r="H100" s="262"/>
      <c r="I100" s="260"/>
      <c r="J100" s="268"/>
      <c r="K100" s="264"/>
      <c r="L100" s="265"/>
      <c r="M100" s="266"/>
      <c r="N100" s="260"/>
      <c r="O100" s="265"/>
      <c r="P100" s="267"/>
    </row>
    <row r="101" spans="1:18" ht="14.25">
      <c r="B101" s="261"/>
      <c r="C101" s="261"/>
      <c r="D101" s="260"/>
      <c r="E101" s="260"/>
      <c r="F101" s="260"/>
      <c r="G101" s="262"/>
      <c r="H101" s="262"/>
      <c r="I101" s="260"/>
      <c r="J101" s="268"/>
      <c r="K101" s="264"/>
      <c r="L101" s="265"/>
      <c r="M101" s="266"/>
      <c r="N101" s="260"/>
      <c r="O101" s="265"/>
      <c r="P101" s="267"/>
    </row>
    <row r="102" spans="1:18" ht="14.25">
      <c r="B102" s="261"/>
      <c r="C102" s="261"/>
      <c r="D102" s="260"/>
      <c r="E102" s="260"/>
      <c r="F102" s="260"/>
      <c r="G102" s="262"/>
      <c r="H102" s="262"/>
      <c r="I102" s="260"/>
      <c r="J102" s="268"/>
      <c r="K102" s="264"/>
      <c r="L102" s="265"/>
      <c r="M102" s="266"/>
      <c r="N102" s="260"/>
      <c r="O102" s="265"/>
      <c r="P102" s="267"/>
    </row>
    <row r="103" spans="1:18" ht="14.25">
      <c r="B103" s="261"/>
      <c r="C103" s="261"/>
      <c r="D103" s="260"/>
      <c r="E103" s="260"/>
      <c r="F103" s="260"/>
      <c r="G103" s="262"/>
      <c r="H103" s="262"/>
      <c r="I103" s="260"/>
      <c r="J103" s="268"/>
      <c r="K103" s="264"/>
      <c r="L103" s="265"/>
      <c r="M103" s="266"/>
      <c r="N103" s="260"/>
      <c r="O103" s="265"/>
      <c r="P103" s="267"/>
    </row>
    <row r="104" spans="1:18" ht="14.25">
      <c r="B104" s="261"/>
      <c r="C104" s="261"/>
      <c r="D104" s="260"/>
      <c r="E104" s="260"/>
      <c r="F104" s="260"/>
      <c r="G104" s="262"/>
      <c r="H104" s="262"/>
      <c r="I104" s="260"/>
      <c r="J104" s="268"/>
      <c r="K104" s="264"/>
      <c r="L104" s="265"/>
      <c r="M104" s="266"/>
      <c r="N104" s="260"/>
      <c r="O104" s="265"/>
      <c r="P104" s="267"/>
    </row>
    <row r="105" spans="1:18" ht="14.25">
      <c r="B105" s="261"/>
      <c r="C105" s="261"/>
      <c r="D105" s="260"/>
      <c r="E105" s="260"/>
      <c r="F105" s="260"/>
      <c r="G105" s="262"/>
      <c r="H105" s="262"/>
      <c r="I105" s="260"/>
      <c r="J105" s="268"/>
      <c r="K105" s="264"/>
      <c r="L105" s="265"/>
      <c r="M105" s="266"/>
      <c r="N105" s="260"/>
      <c r="O105" s="265"/>
      <c r="P105" s="267"/>
    </row>
    <row r="106" spans="1:18" ht="14.25">
      <c r="B106" s="261"/>
      <c r="C106" s="261"/>
      <c r="D106" s="260"/>
      <c r="E106" s="260"/>
      <c r="F106" s="260"/>
      <c r="G106" s="262"/>
      <c r="H106" s="262"/>
      <c r="I106" s="260"/>
      <c r="J106" s="268"/>
      <c r="K106" s="264"/>
      <c r="L106" s="265"/>
      <c r="M106" s="266"/>
      <c r="N106" s="260"/>
      <c r="O106" s="265"/>
      <c r="P106" s="267"/>
    </row>
    <row r="107" spans="1:18" ht="14.25">
      <c r="B107" s="261"/>
      <c r="C107" s="261"/>
      <c r="D107" s="260"/>
      <c r="E107" s="260"/>
      <c r="F107" s="260"/>
      <c r="G107" s="262"/>
      <c r="H107" s="262"/>
      <c r="I107" s="260"/>
      <c r="J107" s="268"/>
      <c r="K107" s="264"/>
      <c r="L107" s="265"/>
      <c r="M107" s="266"/>
      <c r="N107" s="260"/>
      <c r="O107" s="265"/>
      <c r="P107" s="267"/>
    </row>
    <row r="108" spans="1:18" ht="14.25">
      <c r="B108" s="261"/>
      <c r="C108" s="261"/>
      <c r="D108" s="260"/>
      <c r="E108" s="260"/>
      <c r="F108" s="260"/>
      <c r="G108" s="262"/>
      <c r="H108" s="262"/>
      <c r="I108" s="260"/>
      <c r="J108" s="268"/>
      <c r="K108" s="264"/>
      <c r="L108" s="265"/>
      <c r="M108" s="266"/>
      <c r="N108" s="260"/>
      <c r="O108" s="265"/>
      <c r="P108" s="267"/>
    </row>
    <row r="109" spans="1:18" ht="14.25">
      <c r="B109" s="261"/>
      <c r="C109" s="261"/>
      <c r="D109" s="260"/>
      <c r="E109" s="260"/>
      <c r="F109" s="260"/>
      <c r="G109" s="262"/>
      <c r="H109" s="262"/>
      <c r="I109" s="260"/>
      <c r="J109" s="268"/>
      <c r="K109" s="264"/>
      <c r="L109" s="265"/>
      <c r="M109" s="266"/>
      <c r="N109" s="260"/>
      <c r="O109" s="265"/>
      <c r="P109" s="267"/>
    </row>
    <row r="110" spans="1:18" ht="14.25">
      <c r="B110" s="261"/>
      <c r="C110" s="261"/>
      <c r="D110" s="260"/>
      <c r="E110" s="260"/>
      <c r="F110" s="260"/>
      <c r="G110" s="262"/>
      <c r="H110" s="262"/>
      <c r="I110" s="260"/>
      <c r="J110" s="268"/>
      <c r="K110" s="264"/>
      <c r="L110" s="265"/>
      <c r="M110" s="266"/>
      <c r="N110" s="260"/>
      <c r="O110" s="265"/>
      <c r="P110" s="267"/>
    </row>
    <row r="111" spans="1:18" ht="14.25">
      <c r="B111" s="261"/>
      <c r="C111" s="261"/>
      <c r="D111" s="260"/>
      <c r="E111" s="260"/>
      <c r="F111" s="260"/>
      <c r="G111" s="262"/>
      <c r="H111" s="262"/>
      <c r="I111" s="260"/>
      <c r="J111" s="268"/>
      <c r="K111" s="264"/>
      <c r="L111" s="265"/>
      <c r="M111" s="266"/>
      <c r="N111" s="260"/>
      <c r="O111" s="265"/>
      <c r="P111" s="267"/>
    </row>
    <row r="112" spans="1:18" ht="14.25">
      <c r="B112" s="261"/>
      <c r="C112" s="261"/>
      <c r="D112" s="260"/>
      <c r="E112" s="260"/>
      <c r="F112" s="260"/>
      <c r="G112" s="262"/>
      <c r="H112" s="262"/>
      <c r="I112" s="260"/>
      <c r="J112" s="268"/>
      <c r="K112" s="264"/>
      <c r="L112" s="265"/>
      <c r="M112" s="266"/>
      <c r="N112" s="260"/>
      <c r="O112" s="265"/>
      <c r="P112" s="267"/>
    </row>
    <row r="113" spans="2:16" ht="14.25">
      <c r="B113" s="261"/>
      <c r="C113" s="261"/>
      <c r="D113" s="260"/>
      <c r="E113" s="260"/>
      <c r="F113" s="260"/>
      <c r="G113" s="262"/>
      <c r="H113" s="262"/>
      <c r="I113" s="260"/>
      <c r="J113" s="268"/>
      <c r="K113" s="264"/>
      <c r="L113" s="265"/>
      <c r="M113" s="266"/>
      <c r="N113" s="260"/>
      <c r="O113" s="265"/>
      <c r="P113" s="267"/>
    </row>
    <row r="114" spans="2:16" ht="14.25">
      <c r="B114" s="261"/>
      <c r="C114" s="261"/>
      <c r="D114" s="260"/>
      <c r="E114" s="260"/>
      <c r="F114" s="260"/>
      <c r="G114" s="262"/>
      <c r="H114" s="262"/>
      <c r="I114" s="260"/>
      <c r="J114" s="268"/>
      <c r="K114" s="264"/>
      <c r="L114" s="265"/>
      <c r="M114" s="266"/>
      <c r="N114" s="260"/>
      <c r="O114" s="265"/>
      <c r="P114" s="267"/>
    </row>
    <row r="115" spans="2:16" ht="14.25">
      <c r="B115" s="261"/>
      <c r="C115" s="261"/>
      <c r="D115" s="260"/>
      <c r="E115" s="260"/>
      <c r="F115" s="260"/>
      <c r="G115" s="262"/>
      <c r="H115" s="262"/>
      <c r="I115" s="260"/>
      <c r="J115" s="268"/>
      <c r="K115" s="264"/>
      <c r="L115" s="265"/>
      <c r="M115" s="266"/>
      <c r="N115" s="260"/>
      <c r="O115" s="265"/>
      <c r="P115" s="267"/>
    </row>
    <row r="116" spans="2:16" ht="14.25">
      <c r="B116" s="261"/>
      <c r="C116" s="261"/>
      <c r="D116" s="260"/>
      <c r="E116" s="260"/>
      <c r="F116" s="260"/>
      <c r="G116" s="262"/>
      <c r="H116" s="262"/>
      <c r="I116" s="260"/>
      <c r="J116" s="268"/>
      <c r="K116" s="264"/>
      <c r="L116" s="265"/>
      <c r="M116" s="266"/>
      <c r="N116" s="260"/>
      <c r="O116" s="265"/>
      <c r="P116" s="267"/>
    </row>
    <row r="117" spans="2:16" ht="14.25">
      <c r="B117" s="261"/>
      <c r="C117" s="261"/>
      <c r="D117" s="260"/>
      <c r="E117" s="260"/>
      <c r="F117" s="260"/>
      <c r="G117" s="262"/>
      <c r="H117" s="262"/>
      <c r="I117" s="260"/>
      <c r="J117" s="268"/>
      <c r="K117" s="264"/>
      <c r="L117" s="265"/>
      <c r="M117" s="266"/>
      <c r="N117" s="260"/>
      <c r="O117" s="265"/>
      <c r="P117" s="267"/>
    </row>
    <row r="118" spans="2:16" ht="14.25">
      <c r="B118" s="261"/>
      <c r="C118" s="261"/>
      <c r="D118" s="260"/>
      <c r="E118" s="260"/>
      <c r="F118" s="260"/>
      <c r="G118" s="262"/>
      <c r="H118" s="262"/>
      <c r="I118" s="260"/>
      <c r="J118" s="268"/>
      <c r="K118" s="264"/>
      <c r="L118" s="265"/>
      <c r="M118" s="266"/>
      <c r="N118" s="260"/>
      <c r="O118" s="265"/>
      <c r="P118" s="267"/>
    </row>
    <row r="119" spans="2:16" ht="14.25">
      <c r="B119" s="261"/>
      <c r="C119" s="261"/>
      <c r="D119" s="260"/>
      <c r="E119" s="260"/>
      <c r="F119" s="260"/>
      <c r="G119" s="262"/>
      <c r="H119" s="262"/>
      <c r="I119" s="260"/>
      <c r="J119" s="268"/>
      <c r="K119" s="264"/>
      <c r="L119" s="265"/>
      <c r="M119" s="266"/>
      <c r="N119" s="260"/>
      <c r="O119" s="265"/>
      <c r="P119" s="267"/>
    </row>
    <row r="120" spans="2:16" ht="14.25">
      <c r="B120" s="261"/>
      <c r="C120" s="261"/>
      <c r="D120" s="260"/>
      <c r="E120" s="260"/>
      <c r="F120" s="260"/>
      <c r="G120" s="262"/>
      <c r="H120" s="262"/>
      <c r="I120" s="260"/>
      <c r="J120" s="268"/>
      <c r="K120" s="264"/>
      <c r="L120" s="265"/>
      <c r="M120" s="266"/>
      <c r="N120" s="260"/>
      <c r="O120" s="265"/>
      <c r="P120" s="267"/>
    </row>
    <row r="121" spans="2:16" ht="14.25">
      <c r="B121" s="261"/>
      <c r="C121" s="261"/>
      <c r="D121" s="260"/>
      <c r="E121" s="260"/>
      <c r="F121" s="260"/>
      <c r="G121" s="262"/>
      <c r="H121" s="262"/>
      <c r="I121" s="260"/>
      <c r="J121" s="268"/>
      <c r="K121" s="264"/>
      <c r="L121" s="265"/>
      <c r="M121" s="266"/>
      <c r="N121" s="260"/>
      <c r="O121" s="265"/>
      <c r="P121" s="267"/>
    </row>
    <row r="122" spans="2:16" ht="14.25">
      <c r="B122" s="261"/>
      <c r="C122" s="261"/>
      <c r="D122" s="260"/>
      <c r="E122" s="260"/>
      <c r="F122" s="260"/>
      <c r="G122" s="262"/>
      <c r="H122" s="262"/>
      <c r="I122" s="260"/>
      <c r="J122" s="268"/>
      <c r="K122" s="264"/>
      <c r="L122" s="265"/>
      <c r="M122" s="266"/>
      <c r="N122" s="260"/>
      <c r="O122" s="265"/>
      <c r="P122" s="267"/>
    </row>
    <row r="123" spans="2:16" ht="14.25">
      <c r="B123" s="261"/>
      <c r="C123" s="261"/>
      <c r="D123" s="260"/>
      <c r="E123" s="260"/>
      <c r="F123" s="260"/>
      <c r="G123" s="262"/>
      <c r="H123" s="262"/>
      <c r="I123" s="260"/>
      <c r="J123" s="268"/>
      <c r="K123" s="264"/>
      <c r="L123" s="265"/>
      <c r="M123" s="266"/>
      <c r="N123" s="260"/>
      <c r="O123" s="265"/>
      <c r="P123" s="267"/>
    </row>
    <row r="124" spans="2:16" ht="14.25">
      <c r="B124" s="261"/>
      <c r="C124" s="261"/>
      <c r="D124" s="260"/>
      <c r="E124" s="260"/>
      <c r="F124" s="260"/>
      <c r="G124" s="262"/>
      <c r="H124" s="262"/>
      <c r="I124" s="260"/>
      <c r="J124" s="268"/>
      <c r="K124" s="264"/>
      <c r="L124" s="265"/>
      <c r="M124" s="266"/>
      <c r="N124" s="260"/>
      <c r="O124" s="265"/>
      <c r="P124" s="267"/>
    </row>
    <row r="125" spans="2:16" ht="14.25">
      <c r="B125" s="261"/>
      <c r="C125" s="261"/>
      <c r="D125" s="260"/>
      <c r="E125" s="260"/>
      <c r="F125" s="260"/>
      <c r="G125" s="262"/>
      <c r="H125" s="262"/>
      <c r="I125" s="260"/>
      <c r="J125" s="268"/>
      <c r="K125" s="264"/>
      <c r="L125" s="265"/>
      <c r="M125" s="266"/>
      <c r="N125" s="260"/>
      <c r="O125" s="265"/>
      <c r="P125" s="267"/>
    </row>
    <row r="126" spans="2:16" ht="14.25">
      <c r="B126" s="261"/>
      <c r="C126" s="261"/>
      <c r="D126" s="260"/>
      <c r="E126" s="260"/>
      <c r="F126" s="260"/>
      <c r="G126" s="262"/>
      <c r="H126" s="262"/>
      <c r="I126" s="260"/>
      <c r="J126" s="268"/>
      <c r="K126" s="264"/>
      <c r="L126" s="265"/>
      <c r="M126" s="266"/>
      <c r="N126" s="260"/>
      <c r="O126" s="265"/>
      <c r="P126" s="267"/>
    </row>
    <row r="127" spans="2:16" ht="14.25">
      <c r="B127" s="261"/>
      <c r="C127" s="261"/>
      <c r="D127" s="260"/>
      <c r="E127" s="260"/>
      <c r="F127" s="260"/>
      <c r="G127" s="262"/>
      <c r="H127" s="262"/>
      <c r="I127" s="260"/>
      <c r="J127" s="268"/>
      <c r="K127" s="264"/>
      <c r="L127" s="265"/>
      <c r="M127" s="266"/>
      <c r="N127" s="260"/>
      <c r="O127" s="265"/>
      <c r="P127" s="267"/>
    </row>
    <row r="128" spans="2:16" ht="14.25">
      <c r="B128" s="261"/>
      <c r="C128" s="261"/>
      <c r="D128" s="260"/>
      <c r="E128" s="260"/>
      <c r="F128" s="260"/>
      <c r="G128" s="262"/>
      <c r="H128" s="262"/>
      <c r="I128" s="260"/>
      <c r="J128" s="268"/>
      <c r="K128" s="264"/>
      <c r="L128" s="265"/>
      <c r="M128" s="266"/>
      <c r="N128" s="260"/>
      <c r="O128" s="265"/>
      <c r="P128" s="267"/>
    </row>
    <row r="129" spans="2:16" ht="14.25">
      <c r="B129" s="261"/>
      <c r="C129" s="261"/>
      <c r="D129" s="260"/>
      <c r="E129" s="260"/>
      <c r="F129" s="260"/>
      <c r="G129" s="262"/>
      <c r="H129" s="262"/>
      <c r="I129" s="260"/>
      <c r="J129" s="268"/>
      <c r="K129" s="264"/>
      <c r="L129" s="265"/>
      <c r="M129" s="266"/>
      <c r="N129" s="260"/>
      <c r="O129" s="265"/>
      <c r="P129" s="267"/>
    </row>
    <row r="130" spans="2:16" ht="14.25">
      <c r="B130" s="261"/>
      <c r="C130" s="261"/>
      <c r="D130" s="260"/>
      <c r="E130" s="260"/>
      <c r="F130" s="260"/>
      <c r="G130" s="262"/>
      <c r="H130" s="262"/>
      <c r="I130" s="260"/>
      <c r="J130" s="268"/>
      <c r="K130" s="264"/>
      <c r="L130" s="265"/>
      <c r="M130" s="266"/>
      <c r="N130" s="260"/>
      <c r="O130" s="265"/>
      <c r="P130" s="267"/>
    </row>
    <row r="131" spans="2:16" ht="14.25">
      <c r="B131" s="261"/>
      <c r="C131" s="261"/>
      <c r="D131" s="260"/>
      <c r="E131" s="260"/>
      <c r="F131" s="260"/>
      <c r="G131" s="262"/>
      <c r="H131" s="262"/>
      <c r="I131" s="260"/>
      <c r="J131" s="268"/>
      <c r="K131" s="264"/>
      <c r="L131" s="265"/>
      <c r="M131" s="266"/>
      <c r="N131" s="260"/>
      <c r="O131" s="265"/>
      <c r="P131" s="267"/>
    </row>
    <row r="132" spans="2:16" ht="14.25">
      <c r="B132" s="261"/>
      <c r="C132" s="261"/>
      <c r="D132" s="260"/>
      <c r="E132" s="260"/>
      <c r="F132" s="260"/>
      <c r="G132" s="262"/>
      <c r="H132" s="262"/>
      <c r="I132" s="260"/>
      <c r="J132" s="268"/>
      <c r="K132" s="264"/>
      <c r="L132" s="265"/>
      <c r="M132" s="266"/>
      <c r="N132" s="260"/>
      <c r="O132" s="265"/>
      <c r="P132" s="267"/>
    </row>
    <row r="133" spans="2:16" ht="14.25">
      <c r="B133" s="261"/>
      <c r="C133" s="261"/>
      <c r="D133" s="260"/>
      <c r="E133" s="260"/>
      <c r="F133" s="260"/>
      <c r="G133" s="262"/>
      <c r="H133" s="262"/>
      <c r="I133" s="260"/>
      <c r="J133" s="268"/>
      <c r="K133" s="264"/>
      <c r="L133" s="265"/>
      <c r="M133" s="266"/>
      <c r="N133" s="260"/>
      <c r="O133" s="265"/>
      <c r="P133" s="267"/>
    </row>
    <row r="134" spans="2:16" ht="14.25">
      <c r="B134" s="261"/>
      <c r="C134" s="261"/>
      <c r="D134" s="260"/>
      <c r="E134" s="260"/>
      <c r="F134" s="260"/>
      <c r="G134" s="262"/>
      <c r="H134" s="262"/>
      <c r="I134" s="260"/>
      <c r="J134" s="268"/>
      <c r="K134" s="264"/>
      <c r="L134" s="265"/>
      <c r="M134" s="266"/>
      <c r="N134" s="260"/>
      <c r="O134" s="265"/>
      <c r="P134" s="267"/>
    </row>
    <row r="135" spans="2:16" ht="14.25">
      <c r="B135" s="261"/>
      <c r="C135" s="261"/>
      <c r="D135" s="260"/>
      <c r="E135" s="260"/>
      <c r="F135" s="260"/>
      <c r="G135" s="262"/>
      <c r="H135" s="262"/>
      <c r="I135" s="260"/>
      <c r="J135" s="268"/>
      <c r="K135" s="264"/>
      <c r="L135" s="265"/>
      <c r="M135" s="266"/>
      <c r="N135" s="260"/>
      <c r="O135" s="265"/>
      <c r="P135" s="267"/>
    </row>
    <row r="136" spans="2:16" ht="14.25">
      <c r="B136" s="261"/>
      <c r="C136" s="261"/>
      <c r="D136" s="260"/>
      <c r="E136" s="260"/>
      <c r="F136" s="260"/>
      <c r="G136" s="262"/>
      <c r="H136" s="262"/>
      <c r="I136" s="260"/>
      <c r="J136" s="268"/>
      <c r="K136" s="264"/>
      <c r="L136" s="265"/>
      <c r="M136" s="266"/>
      <c r="N136" s="260"/>
      <c r="O136" s="265"/>
      <c r="P136" s="267"/>
    </row>
    <row r="137" spans="2:16" ht="14.25">
      <c r="B137" s="261"/>
      <c r="C137" s="261"/>
      <c r="D137" s="260"/>
      <c r="E137" s="260"/>
      <c r="F137" s="260"/>
      <c r="G137" s="262"/>
      <c r="H137" s="262"/>
      <c r="I137" s="260"/>
      <c r="J137" s="268"/>
      <c r="K137" s="264"/>
      <c r="L137" s="265"/>
      <c r="M137" s="266"/>
      <c r="N137" s="260"/>
      <c r="O137" s="265"/>
      <c r="P137" s="267"/>
    </row>
    <row r="138" spans="2:16" ht="14.25">
      <c r="B138" s="261"/>
      <c r="C138" s="261"/>
      <c r="D138" s="260"/>
      <c r="E138" s="260"/>
      <c r="F138" s="260"/>
      <c r="G138" s="262"/>
      <c r="H138" s="262"/>
      <c r="I138" s="260"/>
      <c r="J138" s="268"/>
      <c r="K138" s="264"/>
      <c r="L138" s="265"/>
      <c r="M138" s="266"/>
      <c r="N138" s="260"/>
      <c r="O138" s="265"/>
      <c r="P138" s="267"/>
    </row>
    <row r="139" spans="2:16" ht="14.25">
      <c r="B139" s="261"/>
      <c r="C139" s="261"/>
      <c r="D139" s="260"/>
      <c r="E139" s="260"/>
      <c r="F139" s="260"/>
      <c r="G139" s="262"/>
      <c r="H139" s="262"/>
      <c r="I139" s="260"/>
      <c r="J139" s="268"/>
      <c r="K139" s="264"/>
      <c r="L139" s="265"/>
      <c r="M139" s="266"/>
      <c r="N139" s="260"/>
      <c r="O139" s="265"/>
      <c r="P139" s="267"/>
    </row>
    <row r="140" spans="2:16" ht="14.25">
      <c r="B140" s="261"/>
      <c r="C140" s="261"/>
      <c r="D140" s="260"/>
      <c r="E140" s="260"/>
      <c r="F140" s="260"/>
      <c r="G140" s="262"/>
      <c r="H140" s="262"/>
      <c r="I140" s="260"/>
      <c r="J140" s="268"/>
      <c r="K140" s="264"/>
      <c r="L140" s="265"/>
      <c r="M140" s="266"/>
      <c r="N140" s="260"/>
      <c r="O140" s="265"/>
      <c r="P140" s="267"/>
    </row>
    <row r="141" spans="2:16" ht="14.25">
      <c r="B141" s="261"/>
      <c r="C141" s="261"/>
      <c r="D141" s="260"/>
      <c r="E141" s="260"/>
      <c r="F141" s="260"/>
      <c r="G141" s="262"/>
      <c r="H141" s="262"/>
      <c r="I141" s="260"/>
      <c r="J141" s="268"/>
      <c r="K141" s="264"/>
      <c r="L141" s="265"/>
      <c r="M141" s="266"/>
      <c r="N141" s="260"/>
      <c r="O141" s="265"/>
      <c r="P141" s="267"/>
    </row>
    <row r="142" spans="2:16" ht="14.25">
      <c r="B142" s="261"/>
      <c r="C142" s="261"/>
      <c r="D142" s="260"/>
      <c r="E142" s="260"/>
      <c r="F142" s="260"/>
      <c r="G142" s="262"/>
      <c r="H142" s="262"/>
      <c r="I142" s="260"/>
      <c r="J142" s="268"/>
      <c r="K142" s="264"/>
      <c r="L142" s="265"/>
      <c r="M142" s="266"/>
      <c r="N142" s="260"/>
      <c r="O142" s="265"/>
      <c r="P142" s="267"/>
    </row>
    <row r="143" spans="2:16" ht="14.25">
      <c r="B143" s="261"/>
      <c r="C143" s="261"/>
      <c r="D143" s="260"/>
      <c r="E143" s="260"/>
      <c r="F143" s="260"/>
      <c r="G143" s="262"/>
      <c r="H143" s="262"/>
      <c r="I143" s="260"/>
      <c r="J143" s="268"/>
      <c r="K143" s="264"/>
      <c r="L143" s="265"/>
      <c r="M143" s="266"/>
      <c r="N143" s="260"/>
      <c r="O143" s="265"/>
      <c r="P143" s="267"/>
    </row>
    <row r="144" spans="2:16" ht="14.25">
      <c r="B144" s="261"/>
      <c r="C144" s="261"/>
      <c r="D144" s="260"/>
      <c r="E144" s="260"/>
      <c r="F144" s="260"/>
      <c r="G144" s="262"/>
      <c r="H144" s="262"/>
      <c r="I144" s="260"/>
      <c r="J144" s="268"/>
      <c r="K144" s="264"/>
      <c r="L144" s="265"/>
      <c r="M144" s="266"/>
      <c r="N144" s="260"/>
      <c r="O144" s="265"/>
      <c r="P144" s="267"/>
    </row>
    <row r="145" spans="2:16" ht="14.25">
      <c r="B145" s="261"/>
      <c r="C145" s="261"/>
      <c r="D145" s="260"/>
      <c r="E145" s="260"/>
      <c r="F145" s="260"/>
      <c r="G145" s="262"/>
      <c r="H145" s="262"/>
      <c r="I145" s="260"/>
      <c r="J145" s="268"/>
      <c r="K145" s="264"/>
      <c r="L145" s="265"/>
      <c r="M145" s="266"/>
      <c r="N145" s="260"/>
      <c r="O145" s="265"/>
      <c r="P145" s="267"/>
    </row>
    <row r="146" spans="2:16" ht="14.25">
      <c r="B146" s="261"/>
      <c r="C146" s="261"/>
      <c r="D146" s="260"/>
      <c r="E146" s="260"/>
      <c r="F146" s="260"/>
      <c r="G146" s="262"/>
      <c r="H146" s="262"/>
      <c r="I146" s="260"/>
      <c r="J146" s="268"/>
      <c r="K146" s="264"/>
      <c r="L146" s="265"/>
      <c r="M146" s="266"/>
      <c r="N146" s="260"/>
      <c r="O146" s="265"/>
      <c r="P146" s="267"/>
    </row>
    <row r="147" spans="2:16" ht="14.25">
      <c r="B147" s="261"/>
      <c r="C147" s="261"/>
      <c r="D147" s="260"/>
      <c r="E147" s="260"/>
      <c r="F147" s="260"/>
      <c r="G147" s="262"/>
      <c r="H147" s="262"/>
      <c r="I147" s="260"/>
      <c r="J147" s="268"/>
      <c r="K147" s="264"/>
      <c r="L147" s="265"/>
      <c r="M147" s="266"/>
      <c r="N147" s="260"/>
      <c r="O147" s="265"/>
      <c r="P147" s="267"/>
    </row>
    <row r="148" spans="2:16" ht="14.25">
      <c r="B148" s="261"/>
      <c r="C148" s="261"/>
      <c r="D148" s="260"/>
      <c r="E148" s="260"/>
      <c r="F148" s="260"/>
      <c r="G148" s="262"/>
      <c r="H148" s="262"/>
      <c r="I148" s="260"/>
      <c r="J148" s="268"/>
      <c r="K148" s="264"/>
      <c r="L148" s="265"/>
      <c r="M148" s="266"/>
      <c r="N148" s="260"/>
      <c r="O148" s="265"/>
      <c r="P148" s="267"/>
    </row>
    <row r="149" spans="2:16" ht="14.25">
      <c r="B149" s="261"/>
      <c r="C149" s="261"/>
      <c r="D149" s="260"/>
      <c r="E149" s="260"/>
      <c r="F149" s="260"/>
      <c r="G149" s="262"/>
      <c r="H149" s="262"/>
      <c r="I149" s="260"/>
      <c r="J149" s="268"/>
      <c r="K149" s="264"/>
      <c r="L149" s="265"/>
      <c r="M149" s="266"/>
      <c r="N149" s="260"/>
      <c r="O149" s="265"/>
      <c r="P149" s="267"/>
    </row>
    <row r="150" spans="2:16" ht="14.25">
      <c r="B150" s="261"/>
      <c r="C150" s="261"/>
      <c r="D150" s="260"/>
      <c r="E150" s="260"/>
      <c r="F150" s="260"/>
      <c r="G150" s="262"/>
      <c r="H150" s="262"/>
      <c r="I150" s="260"/>
      <c r="J150" s="268"/>
      <c r="K150" s="264"/>
      <c r="L150" s="265"/>
      <c r="M150" s="266"/>
      <c r="N150" s="260"/>
      <c r="O150" s="265"/>
      <c r="P150" s="267"/>
    </row>
    <row r="151" spans="2:16" ht="14.25">
      <c r="B151" s="261"/>
      <c r="C151" s="261"/>
      <c r="D151" s="260"/>
      <c r="E151" s="260"/>
      <c r="F151" s="260"/>
      <c r="G151" s="262"/>
      <c r="H151" s="262"/>
      <c r="I151" s="260"/>
      <c r="J151" s="268"/>
      <c r="K151" s="264"/>
      <c r="L151" s="265"/>
      <c r="M151" s="266"/>
      <c r="N151" s="260"/>
      <c r="O151" s="265"/>
      <c r="P151" s="267"/>
    </row>
    <row r="152" spans="2:16" ht="14.25">
      <c r="B152" s="261"/>
      <c r="C152" s="261"/>
      <c r="D152" s="260"/>
      <c r="E152" s="260"/>
      <c r="F152" s="260"/>
      <c r="G152" s="262"/>
      <c r="H152" s="262"/>
      <c r="I152" s="260"/>
      <c r="J152" s="268"/>
      <c r="K152" s="264"/>
      <c r="L152" s="265"/>
      <c r="M152" s="266"/>
      <c r="N152" s="260"/>
      <c r="O152" s="265"/>
      <c r="P152" s="267"/>
    </row>
    <row r="153" spans="2:16" ht="14.25">
      <c r="B153" s="261"/>
      <c r="C153" s="261"/>
      <c r="D153" s="260"/>
      <c r="E153" s="260"/>
      <c r="F153" s="260"/>
      <c r="G153" s="262"/>
      <c r="H153" s="262"/>
      <c r="I153" s="260"/>
      <c r="J153" s="268"/>
      <c r="K153" s="264"/>
      <c r="L153" s="265"/>
      <c r="M153" s="266"/>
      <c r="N153" s="260"/>
      <c r="O153" s="265"/>
      <c r="P153" s="267"/>
    </row>
    <row r="154" spans="2:16" ht="14.25">
      <c r="B154" s="261"/>
      <c r="C154" s="261"/>
      <c r="D154" s="260"/>
      <c r="E154" s="260"/>
      <c r="F154" s="260"/>
      <c r="G154" s="262"/>
      <c r="H154" s="262"/>
      <c r="I154" s="260"/>
      <c r="J154" s="268"/>
      <c r="K154" s="264"/>
      <c r="L154" s="265"/>
      <c r="M154" s="266"/>
      <c r="N154" s="260"/>
      <c r="O154" s="265"/>
      <c r="P154" s="267"/>
    </row>
    <row r="155" spans="2:16" ht="14.25">
      <c r="B155" s="261"/>
      <c r="C155" s="261"/>
      <c r="D155" s="260"/>
      <c r="E155" s="260"/>
      <c r="F155" s="260"/>
      <c r="G155" s="262"/>
      <c r="H155" s="262"/>
      <c r="I155" s="260"/>
      <c r="J155" s="268"/>
      <c r="K155" s="264"/>
      <c r="L155" s="265"/>
      <c r="M155" s="266"/>
      <c r="N155" s="260"/>
      <c r="O155" s="265"/>
      <c r="P155" s="267"/>
    </row>
    <row r="156" spans="2:16" ht="14.25">
      <c r="B156" s="261"/>
      <c r="C156" s="261"/>
      <c r="D156" s="260"/>
      <c r="E156" s="260"/>
      <c r="F156" s="260"/>
      <c r="G156" s="262"/>
      <c r="H156" s="262"/>
      <c r="I156" s="260"/>
      <c r="J156" s="268"/>
      <c r="K156" s="264"/>
      <c r="L156" s="265"/>
      <c r="M156" s="266"/>
      <c r="N156" s="260"/>
      <c r="O156" s="265"/>
      <c r="P156" s="267"/>
    </row>
    <row r="157" spans="2:16" ht="14.25">
      <c r="B157" s="261"/>
      <c r="C157" s="261"/>
      <c r="D157" s="260"/>
      <c r="E157" s="260"/>
      <c r="F157" s="260"/>
      <c r="G157" s="262"/>
      <c r="H157" s="262"/>
      <c r="I157" s="260"/>
      <c r="J157" s="268"/>
      <c r="K157" s="264"/>
      <c r="L157" s="265"/>
      <c r="M157" s="266"/>
      <c r="N157" s="260"/>
      <c r="O157" s="265"/>
      <c r="P157" s="267"/>
    </row>
    <row r="158" spans="2:16" ht="14.25">
      <c r="B158" s="261"/>
      <c r="C158" s="261"/>
      <c r="D158" s="260"/>
      <c r="E158" s="260"/>
      <c r="F158" s="260"/>
      <c r="G158" s="262"/>
      <c r="H158" s="262"/>
      <c r="I158" s="260"/>
      <c r="J158" s="268"/>
      <c r="K158" s="264"/>
      <c r="L158" s="265"/>
      <c r="M158" s="266"/>
      <c r="N158" s="260"/>
      <c r="O158" s="265"/>
      <c r="P158" s="267"/>
    </row>
    <row r="159" spans="2:16" ht="14.25">
      <c r="B159" s="261"/>
      <c r="C159" s="261"/>
      <c r="D159" s="260"/>
      <c r="E159" s="260"/>
      <c r="F159" s="260"/>
      <c r="G159" s="262"/>
      <c r="H159" s="262"/>
      <c r="I159" s="260"/>
      <c r="J159" s="268"/>
      <c r="K159" s="264"/>
      <c r="L159" s="265"/>
      <c r="M159" s="266"/>
      <c r="N159" s="260"/>
      <c r="O159" s="265"/>
      <c r="P159" s="267"/>
    </row>
    <row r="160" spans="2:16" ht="14.25">
      <c r="B160" s="261"/>
      <c r="C160" s="261"/>
      <c r="D160" s="260"/>
      <c r="E160" s="260"/>
      <c r="F160" s="260"/>
      <c r="G160" s="262"/>
      <c r="H160" s="262"/>
      <c r="I160" s="260"/>
      <c r="J160" s="268"/>
      <c r="K160" s="264"/>
      <c r="L160" s="265"/>
      <c r="M160" s="266"/>
      <c r="N160" s="260"/>
      <c r="O160" s="265"/>
      <c r="P160" s="267"/>
    </row>
    <row r="161" spans="2:16" ht="14.25">
      <c r="B161" s="261"/>
      <c r="C161" s="261"/>
      <c r="D161" s="260"/>
      <c r="E161" s="260"/>
      <c r="F161" s="260"/>
      <c r="G161" s="262"/>
      <c r="H161" s="262"/>
      <c r="I161" s="260"/>
      <c r="J161" s="268"/>
      <c r="K161" s="264"/>
      <c r="L161" s="265"/>
      <c r="M161" s="266"/>
      <c r="N161" s="260"/>
      <c r="O161" s="265"/>
      <c r="P161" s="267"/>
    </row>
    <row r="162" spans="2:16" ht="14.25">
      <c r="B162" s="261"/>
      <c r="C162" s="261"/>
      <c r="D162" s="260"/>
      <c r="E162" s="260"/>
      <c r="F162" s="260"/>
      <c r="G162" s="262"/>
      <c r="H162" s="262"/>
      <c r="I162" s="260"/>
      <c r="J162" s="268"/>
      <c r="K162" s="264"/>
      <c r="L162" s="265"/>
      <c r="M162" s="266"/>
      <c r="N162" s="260"/>
      <c r="O162" s="265"/>
      <c r="P162" s="267"/>
    </row>
    <row r="163" spans="2:16" ht="14.25">
      <c r="B163" s="261"/>
      <c r="C163" s="261"/>
      <c r="D163" s="260"/>
      <c r="E163" s="260"/>
      <c r="F163" s="260"/>
      <c r="G163" s="262"/>
      <c r="H163" s="262"/>
      <c r="I163" s="260"/>
      <c r="J163" s="268"/>
      <c r="K163" s="264"/>
      <c r="L163" s="265"/>
      <c r="M163" s="266"/>
      <c r="N163" s="260"/>
      <c r="O163" s="265"/>
      <c r="P163" s="267"/>
    </row>
    <row r="164" spans="2:16" ht="14.25">
      <c r="B164" s="261"/>
      <c r="C164" s="261"/>
      <c r="D164" s="260"/>
      <c r="E164" s="260"/>
      <c r="F164" s="260"/>
      <c r="G164" s="262"/>
      <c r="H164" s="262"/>
      <c r="I164" s="260"/>
      <c r="J164" s="268"/>
      <c r="K164" s="264"/>
      <c r="L164" s="265"/>
      <c r="M164" s="266"/>
      <c r="N164" s="260"/>
      <c r="O164" s="265"/>
      <c r="P164" s="267"/>
    </row>
    <row r="165" spans="2:16" ht="14.25">
      <c r="B165" s="261"/>
      <c r="C165" s="261"/>
      <c r="D165" s="260"/>
      <c r="E165" s="260"/>
      <c r="F165" s="260"/>
      <c r="G165" s="262"/>
      <c r="H165" s="262"/>
      <c r="I165" s="260"/>
      <c r="J165" s="268"/>
      <c r="K165" s="264"/>
      <c r="L165" s="265"/>
      <c r="M165" s="266"/>
      <c r="N165" s="260"/>
      <c r="O165" s="265"/>
      <c r="P165" s="267"/>
    </row>
    <row r="166" spans="2:16" ht="14.25">
      <c r="B166" s="261"/>
      <c r="C166" s="261"/>
      <c r="D166" s="260"/>
      <c r="E166" s="260"/>
      <c r="F166" s="260"/>
      <c r="G166" s="262"/>
      <c r="H166" s="262"/>
      <c r="I166" s="260"/>
      <c r="J166" s="268"/>
      <c r="K166" s="264"/>
      <c r="L166" s="265"/>
      <c r="M166" s="266"/>
      <c r="N166" s="260"/>
      <c r="O166" s="265"/>
      <c r="P166" s="267"/>
    </row>
    <row r="167" spans="2:16" ht="14.25">
      <c r="B167" s="261"/>
      <c r="C167" s="261"/>
      <c r="D167" s="260"/>
      <c r="E167" s="260"/>
      <c r="F167" s="260"/>
      <c r="G167" s="262"/>
      <c r="H167" s="262"/>
      <c r="I167" s="260"/>
      <c r="J167" s="268"/>
      <c r="K167" s="264"/>
      <c r="L167" s="265"/>
      <c r="M167" s="266"/>
      <c r="N167" s="260"/>
      <c r="O167" s="265"/>
      <c r="P167" s="267"/>
    </row>
    <row r="168" spans="2:16" ht="14.25">
      <c r="B168" s="261"/>
      <c r="C168" s="261"/>
      <c r="D168" s="260"/>
      <c r="E168" s="260"/>
      <c r="F168" s="260"/>
      <c r="G168" s="262"/>
      <c r="H168" s="262"/>
      <c r="I168" s="260"/>
      <c r="J168" s="268"/>
      <c r="K168" s="264"/>
      <c r="L168" s="265"/>
      <c r="M168" s="266"/>
      <c r="N168" s="260"/>
      <c r="O168" s="265"/>
      <c r="P168" s="267"/>
    </row>
    <row r="169" spans="2:16" ht="14.25">
      <c r="B169" s="261"/>
      <c r="C169" s="261"/>
      <c r="D169" s="260"/>
      <c r="E169" s="260"/>
      <c r="F169" s="260"/>
      <c r="G169" s="262"/>
      <c r="H169" s="262"/>
      <c r="I169" s="260"/>
      <c r="J169" s="268"/>
      <c r="K169" s="264"/>
      <c r="L169" s="265"/>
      <c r="M169" s="266"/>
      <c r="N169" s="260"/>
      <c r="O169" s="265"/>
      <c r="P169" s="267"/>
    </row>
    <row r="170" spans="2:16" ht="14.25">
      <c r="B170" s="261"/>
      <c r="C170" s="261"/>
      <c r="D170" s="260"/>
      <c r="E170" s="260"/>
      <c r="F170" s="260"/>
      <c r="G170" s="262"/>
      <c r="H170" s="262"/>
      <c r="I170" s="260"/>
      <c r="J170" s="268"/>
      <c r="K170" s="264"/>
      <c r="L170" s="265"/>
      <c r="M170" s="266"/>
      <c r="N170" s="260"/>
      <c r="O170" s="265"/>
      <c r="P170" s="267"/>
    </row>
    <row r="171" spans="2:16" ht="14.25">
      <c r="B171" s="261"/>
      <c r="C171" s="261"/>
      <c r="D171" s="260"/>
      <c r="E171" s="260"/>
      <c r="F171" s="260"/>
      <c r="G171" s="262"/>
      <c r="H171" s="262"/>
      <c r="I171" s="260"/>
      <c r="J171" s="268"/>
      <c r="K171" s="264"/>
      <c r="L171" s="265"/>
      <c r="M171" s="266"/>
      <c r="N171" s="260"/>
      <c r="O171" s="265"/>
      <c r="P171" s="267"/>
    </row>
    <row r="172" spans="2:16" ht="14.25">
      <c r="B172" s="261"/>
      <c r="C172" s="261"/>
      <c r="D172" s="260"/>
      <c r="E172" s="260"/>
      <c r="F172" s="260"/>
      <c r="G172" s="262"/>
      <c r="H172" s="262"/>
      <c r="I172" s="260"/>
      <c r="J172" s="268"/>
      <c r="K172" s="264"/>
      <c r="L172" s="265"/>
      <c r="M172" s="266"/>
      <c r="N172" s="260"/>
      <c r="O172" s="265"/>
      <c r="P172" s="267"/>
    </row>
    <row r="173" spans="2:16" ht="14.25">
      <c r="B173" s="261"/>
      <c r="C173" s="261"/>
      <c r="D173" s="260"/>
      <c r="E173" s="260"/>
      <c r="F173" s="260"/>
      <c r="G173" s="262"/>
      <c r="H173" s="262"/>
      <c r="I173" s="260"/>
      <c r="J173" s="268"/>
      <c r="K173" s="264"/>
      <c r="L173" s="265"/>
      <c r="M173" s="266"/>
      <c r="N173" s="260"/>
      <c r="O173" s="265"/>
      <c r="P173" s="267"/>
    </row>
    <row r="174" spans="2:16" ht="14.25">
      <c r="B174" s="261"/>
      <c r="C174" s="261"/>
      <c r="D174" s="260"/>
      <c r="E174" s="260"/>
      <c r="F174" s="260"/>
      <c r="G174" s="262"/>
      <c r="H174" s="262"/>
      <c r="I174" s="260"/>
      <c r="J174" s="268"/>
      <c r="K174" s="264"/>
      <c r="L174" s="265"/>
      <c r="M174" s="266"/>
      <c r="N174" s="260"/>
      <c r="O174" s="265"/>
      <c r="P174" s="267"/>
    </row>
    <row r="175" spans="2:16" ht="14.25">
      <c r="B175" s="261"/>
      <c r="C175" s="261"/>
      <c r="D175" s="260"/>
      <c r="E175" s="260"/>
      <c r="F175" s="260"/>
      <c r="G175" s="262"/>
      <c r="H175" s="262"/>
      <c r="I175" s="260"/>
      <c r="J175" s="268"/>
      <c r="K175" s="264"/>
      <c r="L175" s="265"/>
      <c r="M175" s="266"/>
      <c r="N175" s="260"/>
      <c r="O175" s="265"/>
      <c r="P175" s="267"/>
    </row>
    <row r="176" spans="2:16" ht="14.25">
      <c r="B176" s="261"/>
      <c r="C176" s="261"/>
      <c r="D176" s="260"/>
      <c r="E176" s="260"/>
      <c r="F176" s="260"/>
      <c r="G176" s="262"/>
      <c r="H176" s="262"/>
      <c r="I176" s="260"/>
      <c r="J176" s="268"/>
      <c r="K176" s="264"/>
      <c r="L176" s="265"/>
      <c r="M176" s="266"/>
      <c r="N176" s="260"/>
      <c r="O176" s="265"/>
      <c r="P176" s="267"/>
    </row>
    <row r="177" spans="2:16" ht="14.25">
      <c r="B177" s="261"/>
      <c r="C177" s="261"/>
      <c r="D177" s="260"/>
      <c r="E177" s="260"/>
      <c r="F177" s="260"/>
      <c r="G177" s="262"/>
      <c r="H177" s="262"/>
      <c r="I177" s="260"/>
      <c r="J177" s="268"/>
      <c r="K177" s="264"/>
      <c r="L177" s="265"/>
      <c r="M177" s="266"/>
      <c r="N177" s="260"/>
      <c r="O177" s="265"/>
      <c r="P177" s="267"/>
    </row>
    <row r="178" spans="2:16" ht="14.25">
      <c r="B178" s="261"/>
      <c r="C178" s="261"/>
      <c r="D178" s="260"/>
      <c r="E178" s="260"/>
      <c r="F178" s="260"/>
      <c r="G178" s="262"/>
      <c r="H178" s="262"/>
      <c r="I178" s="260"/>
      <c r="J178" s="268"/>
      <c r="K178" s="264"/>
      <c r="L178" s="265"/>
      <c r="M178" s="266"/>
      <c r="N178" s="260"/>
      <c r="O178" s="265"/>
      <c r="P178" s="267"/>
    </row>
    <row r="179" spans="2:16" ht="14.25">
      <c r="B179" s="261"/>
      <c r="C179" s="261"/>
      <c r="D179" s="260"/>
      <c r="E179" s="260"/>
      <c r="F179" s="260"/>
      <c r="G179" s="262"/>
      <c r="H179" s="262"/>
      <c r="I179" s="260"/>
      <c r="J179" s="268"/>
      <c r="K179" s="264"/>
      <c r="L179" s="265"/>
      <c r="M179" s="266"/>
      <c r="N179" s="260"/>
      <c r="O179" s="265"/>
      <c r="P179" s="267"/>
    </row>
    <row r="180" spans="2:16" ht="14.25">
      <c r="B180" s="261"/>
      <c r="C180" s="261"/>
      <c r="D180" s="260"/>
      <c r="E180" s="260"/>
      <c r="F180" s="260"/>
      <c r="G180" s="262"/>
      <c r="H180" s="262"/>
      <c r="I180" s="260"/>
      <c r="J180" s="268"/>
      <c r="K180" s="264"/>
      <c r="L180" s="265"/>
      <c r="M180" s="266"/>
      <c r="N180" s="260"/>
      <c r="O180" s="265"/>
      <c r="P180" s="267"/>
    </row>
    <row r="181" spans="2:16" ht="14.25">
      <c r="B181" s="261"/>
      <c r="C181" s="261"/>
      <c r="D181" s="260"/>
      <c r="E181" s="260"/>
      <c r="F181" s="260"/>
      <c r="G181" s="262"/>
      <c r="H181" s="262"/>
      <c r="I181" s="260"/>
      <c r="J181" s="268"/>
      <c r="K181" s="264"/>
      <c r="L181" s="265"/>
      <c r="M181" s="266"/>
      <c r="N181" s="260"/>
      <c r="O181" s="265"/>
      <c r="P181" s="267"/>
    </row>
    <row r="182" spans="2:16" ht="14.25">
      <c r="B182" s="261"/>
      <c r="C182" s="261"/>
      <c r="D182" s="260"/>
      <c r="E182" s="260"/>
      <c r="F182" s="260"/>
      <c r="G182" s="262"/>
      <c r="H182" s="262"/>
      <c r="I182" s="260"/>
      <c r="J182" s="268"/>
      <c r="K182" s="264"/>
      <c r="L182" s="265"/>
      <c r="M182" s="266"/>
      <c r="N182" s="260"/>
      <c r="O182" s="265"/>
      <c r="P182" s="267"/>
    </row>
    <row r="183" spans="2:16" ht="14.25">
      <c r="B183" s="261"/>
      <c r="C183" s="261"/>
      <c r="D183" s="260"/>
      <c r="E183" s="260"/>
      <c r="F183" s="260"/>
      <c r="G183" s="262"/>
      <c r="H183" s="262"/>
      <c r="I183" s="260"/>
      <c r="J183" s="268"/>
      <c r="K183" s="264"/>
      <c r="L183" s="265"/>
      <c r="M183" s="266"/>
      <c r="N183" s="260"/>
      <c r="O183" s="265"/>
      <c r="P183" s="267"/>
    </row>
    <row r="184" spans="2:16" ht="14.25">
      <c r="B184" s="261"/>
      <c r="C184" s="261"/>
      <c r="D184" s="260"/>
      <c r="E184" s="260"/>
      <c r="F184" s="260"/>
      <c r="G184" s="262"/>
      <c r="H184" s="262"/>
      <c r="I184" s="260"/>
      <c r="J184" s="268"/>
      <c r="K184" s="264"/>
      <c r="L184" s="265"/>
      <c r="M184" s="266"/>
      <c r="N184" s="260"/>
      <c r="O184" s="265"/>
      <c r="P184" s="267"/>
    </row>
    <row r="185" spans="2:16" ht="14.25">
      <c r="B185" s="261"/>
      <c r="C185" s="261"/>
      <c r="D185" s="260"/>
      <c r="E185" s="260"/>
      <c r="F185" s="260"/>
      <c r="G185" s="262"/>
      <c r="H185" s="262"/>
      <c r="I185" s="260"/>
      <c r="J185" s="268"/>
      <c r="K185" s="264"/>
      <c r="L185" s="265"/>
      <c r="M185" s="266"/>
      <c r="N185" s="260"/>
      <c r="O185" s="265"/>
      <c r="P185" s="267"/>
    </row>
    <row r="186" spans="2:16" ht="14.25">
      <c r="B186" s="261"/>
      <c r="C186" s="261"/>
      <c r="D186" s="260"/>
      <c r="E186" s="260"/>
      <c r="F186" s="260"/>
      <c r="G186" s="262"/>
      <c r="H186" s="262"/>
      <c r="I186" s="260"/>
      <c r="J186" s="268"/>
      <c r="K186" s="264"/>
      <c r="L186" s="265"/>
      <c r="M186" s="266"/>
      <c r="N186" s="260"/>
      <c r="O186" s="265"/>
      <c r="P186" s="267"/>
    </row>
    <row r="187" spans="2:16" ht="14.25">
      <c r="B187" s="261"/>
      <c r="C187" s="261"/>
      <c r="D187" s="260"/>
      <c r="E187" s="260"/>
      <c r="F187" s="260"/>
      <c r="G187" s="262"/>
      <c r="H187" s="262"/>
      <c r="I187" s="260"/>
      <c r="J187" s="268"/>
      <c r="K187" s="264"/>
      <c r="L187" s="265"/>
      <c r="M187" s="266"/>
      <c r="N187" s="260"/>
      <c r="O187" s="265"/>
      <c r="P187" s="267"/>
    </row>
    <row r="188" spans="2:16" ht="14.25">
      <c r="B188" s="261"/>
      <c r="C188" s="261"/>
      <c r="D188" s="260"/>
      <c r="E188" s="260"/>
      <c r="F188" s="260"/>
      <c r="G188" s="262"/>
      <c r="H188" s="262"/>
      <c r="I188" s="260"/>
      <c r="J188" s="268"/>
      <c r="K188" s="264"/>
      <c r="L188" s="265"/>
      <c r="M188" s="266"/>
      <c r="N188" s="260"/>
      <c r="O188" s="265"/>
      <c r="P188" s="267"/>
    </row>
    <row r="189" spans="2:16" ht="14.25">
      <c r="B189" s="261"/>
      <c r="C189" s="261"/>
      <c r="D189" s="260"/>
      <c r="E189" s="260"/>
      <c r="F189" s="260"/>
      <c r="G189" s="262"/>
      <c r="H189" s="262"/>
      <c r="I189" s="260"/>
      <c r="J189" s="268"/>
      <c r="K189" s="264"/>
      <c r="L189" s="265"/>
      <c r="M189" s="266"/>
      <c r="N189" s="260"/>
      <c r="O189" s="265"/>
      <c r="P189" s="267"/>
    </row>
    <row r="190" spans="2:16" ht="14.25">
      <c r="B190" s="261"/>
      <c r="C190" s="261"/>
      <c r="D190" s="260"/>
      <c r="E190" s="260"/>
      <c r="F190" s="260"/>
      <c r="G190" s="262"/>
      <c r="H190" s="262"/>
      <c r="I190" s="260"/>
      <c r="J190" s="268"/>
      <c r="K190" s="264"/>
      <c r="L190" s="265"/>
      <c r="M190" s="266"/>
      <c r="N190" s="260"/>
      <c r="O190" s="265"/>
      <c r="P190" s="267"/>
    </row>
    <row r="191" spans="2:16" ht="14.25">
      <c r="B191" s="261"/>
      <c r="C191" s="261"/>
      <c r="D191" s="260"/>
      <c r="E191" s="260"/>
      <c r="F191" s="260"/>
      <c r="G191" s="262"/>
      <c r="H191" s="262"/>
      <c r="I191" s="260"/>
      <c r="J191" s="268"/>
      <c r="K191" s="264"/>
      <c r="L191" s="265"/>
      <c r="M191" s="266"/>
      <c r="N191" s="260"/>
      <c r="O191" s="265"/>
      <c r="P191" s="267"/>
    </row>
    <row r="192" spans="2:16" ht="14.25">
      <c r="B192" s="261"/>
      <c r="C192" s="261"/>
      <c r="D192" s="260"/>
      <c r="E192" s="260"/>
      <c r="F192" s="260"/>
      <c r="G192" s="262"/>
      <c r="H192" s="262"/>
      <c r="I192" s="260"/>
      <c r="J192" s="268"/>
      <c r="K192" s="264"/>
      <c r="L192" s="265"/>
      <c r="M192" s="266"/>
      <c r="N192" s="260"/>
      <c r="O192" s="265"/>
      <c r="P192" s="267"/>
    </row>
    <row r="193" spans="2:16" ht="14.25">
      <c r="B193" s="261"/>
      <c r="C193" s="261"/>
      <c r="D193" s="260"/>
      <c r="E193" s="260"/>
      <c r="F193" s="260"/>
      <c r="G193" s="262"/>
      <c r="H193" s="262"/>
      <c r="I193" s="260"/>
      <c r="J193" s="268"/>
      <c r="K193" s="264"/>
      <c r="L193" s="265"/>
      <c r="M193" s="266"/>
      <c r="N193" s="260"/>
      <c r="O193" s="265"/>
      <c r="P193" s="267"/>
    </row>
    <row r="194" spans="2:16" ht="14.25">
      <c r="B194" s="261"/>
      <c r="C194" s="261"/>
      <c r="D194" s="260"/>
      <c r="E194" s="260"/>
      <c r="F194" s="260"/>
      <c r="G194" s="262"/>
      <c r="H194" s="262"/>
      <c r="I194" s="260"/>
      <c r="J194" s="268"/>
      <c r="K194" s="264"/>
      <c r="L194" s="265"/>
      <c r="M194" s="266"/>
      <c r="N194" s="260"/>
      <c r="O194" s="265"/>
      <c r="P194" s="267"/>
    </row>
    <row r="195" spans="2:16" ht="14.25">
      <c r="B195" s="261"/>
      <c r="C195" s="261"/>
      <c r="D195" s="260"/>
      <c r="E195" s="260"/>
      <c r="F195" s="260"/>
      <c r="G195" s="262"/>
      <c r="H195" s="262"/>
      <c r="I195" s="260"/>
      <c r="J195" s="268"/>
      <c r="K195" s="264"/>
      <c r="L195" s="265"/>
      <c r="M195" s="266"/>
      <c r="N195" s="260"/>
      <c r="O195" s="265"/>
      <c r="P195" s="267"/>
    </row>
    <row r="196" spans="2:16" ht="14.25">
      <c r="B196" s="261"/>
      <c r="C196" s="261"/>
      <c r="D196" s="260"/>
      <c r="E196" s="260"/>
      <c r="F196" s="260"/>
      <c r="G196" s="262"/>
      <c r="H196" s="262"/>
      <c r="I196" s="260"/>
      <c r="J196" s="268"/>
      <c r="K196" s="264"/>
      <c r="L196" s="265"/>
      <c r="M196" s="266"/>
      <c r="N196" s="260"/>
      <c r="O196" s="265"/>
      <c r="P196" s="267"/>
    </row>
    <row r="197" spans="2:16" ht="14.25">
      <c r="B197" s="261"/>
      <c r="C197" s="261"/>
      <c r="D197" s="260"/>
      <c r="E197" s="260"/>
      <c r="F197" s="260"/>
      <c r="G197" s="262"/>
      <c r="H197" s="262"/>
      <c r="I197" s="260"/>
      <c r="J197" s="268"/>
      <c r="K197" s="264"/>
      <c r="L197" s="265"/>
      <c r="M197" s="266"/>
      <c r="N197" s="260"/>
      <c r="O197" s="265"/>
      <c r="P197" s="267"/>
    </row>
    <row r="198" spans="2:16" ht="14.25">
      <c r="B198" s="261"/>
      <c r="C198" s="261"/>
      <c r="D198" s="260"/>
      <c r="E198" s="260"/>
      <c r="F198" s="260"/>
      <c r="G198" s="262"/>
      <c r="H198" s="262"/>
      <c r="I198" s="260"/>
      <c r="J198" s="268"/>
      <c r="K198" s="264"/>
      <c r="L198" s="265"/>
      <c r="M198" s="266"/>
      <c r="N198" s="260"/>
      <c r="O198" s="265"/>
      <c r="P198" s="267"/>
    </row>
    <row r="199" spans="2:16" ht="14.25">
      <c r="B199" s="261"/>
      <c r="C199" s="261"/>
      <c r="D199" s="260"/>
      <c r="E199" s="260"/>
      <c r="F199" s="260"/>
      <c r="G199" s="262"/>
      <c r="H199" s="262"/>
      <c r="I199" s="260"/>
      <c r="J199" s="268"/>
      <c r="K199" s="264"/>
      <c r="L199" s="265"/>
      <c r="M199" s="266"/>
      <c r="N199" s="260"/>
      <c r="O199" s="265"/>
      <c r="P199" s="267"/>
    </row>
    <row r="200" spans="2:16" ht="14.25">
      <c r="B200" s="261"/>
      <c r="C200" s="261"/>
      <c r="D200" s="260"/>
      <c r="E200" s="260"/>
      <c r="F200" s="260"/>
      <c r="G200" s="262"/>
      <c r="H200" s="262"/>
      <c r="I200" s="260"/>
      <c r="J200" s="268"/>
      <c r="K200" s="264"/>
      <c r="L200" s="265"/>
      <c r="M200" s="266"/>
      <c r="N200" s="260"/>
      <c r="O200" s="265"/>
      <c r="P200" s="267"/>
    </row>
    <row r="201" spans="2:16" ht="14.25">
      <c r="B201" s="261"/>
      <c r="C201" s="261"/>
      <c r="D201" s="260"/>
      <c r="E201" s="260"/>
      <c r="F201" s="260"/>
      <c r="G201" s="262"/>
      <c r="H201" s="262"/>
      <c r="I201" s="260"/>
      <c r="J201" s="268"/>
      <c r="K201" s="264"/>
      <c r="L201" s="265"/>
      <c r="M201" s="266"/>
      <c r="N201" s="260"/>
      <c r="O201" s="265"/>
      <c r="P201" s="267"/>
    </row>
    <row r="202" spans="2:16" ht="14.25">
      <c r="B202" s="261"/>
      <c r="C202" s="261"/>
      <c r="D202" s="260"/>
      <c r="E202" s="260"/>
      <c r="F202" s="260"/>
      <c r="G202" s="262"/>
      <c r="H202" s="262"/>
      <c r="I202" s="260"/>
      <c r="J202" s="268"/>
      <c r="K202" s="264"/>
      <c r="L202" s="265"/>
      <c r="M202" s="266"/>
      <c r="N202" s="260"/>
      <c r="O202" s="265"/>
      <c r="P202" s="267"/>
    </row>
    <row r="203" spans="2:16" ht="14.25">
      <c r="B203" s="261"/>
      <c r="C203" s="261"/>
      <c r="D203" s="260"/>
      <c r="E203" s="260"/>
      <c r="F203" s="260"/>
      <c r="G203" s="262"/>
      <c r="H203" s="262"/>
      <c r="I203" s="260"/>
      <c r="J203" s="268"/>
      <c r="K203" s="264"/>
      <c r="L203" s="265"/>
      <c r="M203" s="266"/>
      <c r="N203" s="260"/>
      <c r="O203" s="265"/>
      <c r="P203" s="267"/>
    </row>
    <row r="204" spans="2:16" ht="14.25">
      <c r="B204" s="261"/>
      <c r="C204" s="261"/>
      <c r="D204" s="260"/>
      <c r="E204" s="260"/>
      <c r="F204" s="260"/>
      <c r="G204" s="262"/>
      <c r="H204" s="262"/>
      <c r="I204" s="260"/>
      <c r="J204" s="268"/>
      <c r="K204" s="264"/>
      <c r="L204" s="265"/>
      <c r="M204" s="266"/>
      <c r="N204" s="260"/>
      <c r="O204" s="265"/>
      <c r="P204" s="267"/>
    </row>
    <row r="205" spans="2:16" ht="14.25">
      <c r="B205" s="261"/>
      <c r="C205" s="261"/>
      <c r="D205" s="260"/>
      <c r="E205" s="260"/>
      <c r="F205" s="260"/>
      <c r="G205" s="262"/>
      <c r="H205" s="262"/>
      <c r="I205" s="260"/>
      <c r="J205" s="268"/>
      <c r="K205" s="264"/>
      <c r="L205" s="265"/>
      <c r="M205" s="266"/>
      <c r="N205" s="260"/>
      <c r="O205" s="265"/>
      <c r="P205" s="267"/>
    </row>
    <row r="206" spans="2:16" ht="14.25">
      <c r="B206" s="261"/>
      <c r="C206" s="261"/>
      <c r="D206" s="260"/>
      <c r="E206" s="260"/>
      <c r="F206" s="260"/>
      <c r="G206" s="262"/>
      <c r="H206" s="262"/>
      <c r="I206" s="260"/>
      <c r="J206" s="268"/>
      <c r="K206" s="264"/>
      <c r="L206" s="265"/>
      <c r="M206" s="266"/>
      <c r="N206" s="260"/>
      <c r="O206" s="265"/>
      <c r="P206" s="267"/>
    </row>
    <row r="207" spans="2:16" ht="14.25">
      <c r="B207" s="261"/>
      <c r="C207" s="261"/>
      <c r="D207" s="260"/>
      <c r="E207" s="260"/>
      <c r="F207" s="260"/>
      <c r="G207" s="262"/>
      <c r="H207" s="262"/>
      <c r="I207" s="260"/>
      <c r="J207" s="268"/>
      <c r="K207" s="264"/>
      <c r="L207" s="265"/>
      <c r="M207" s="266"/>
      <c r="N207" s="260"/>
      <c r="O207" s="265"/>
      <c r="P207" s="267"/>
    </row>
    <row r="208" spans="2:16" ht="14.25">
      <c r="B208" s="261"/>
      <c r="C208" s="261"/>
      <c r="D208" s="260"/>
      <c r="E208" s="260"/>
      <c r="F208" s="260"/>
      <c r="G208" s="262"/>
      <c r="H208" s="262"/>
      <c r="I208" s="260"/>
      <c r="J208" s="268"/>
      <c r="K208" s="264"/>
      <c r="L208" s="265"/>
      <c r="M208" s="266"/>
      <c r="N208" s="260"/>
      <c r="O208" s="265"/>
      <c r="P208" s="267"/>
    </row>
    <row r="209" spans="2:16" ht="14.25">
      <c r="B209" s="261"/>
      <c r="C209" s="261"/>
      <c r="D209" s="260"/>
      <c r="E209" s="260"/>
      <c r="F209" s="260"/>
      <c r="G209" s="262"/>
      <c r="H209" s="262"/>
      <c r="I209" s="260"/>
      <c r="J209" s="268"/>
      <c r="K209" s="264"/>
      <c r="L209" s="265"/>
      <c r="M209" s="266"/>
      <c r="N209" s="260"/>
      <c r="O209" s="265"/>
      <c r="P209" s="267"/>
    </row>
    <row r="210" spans="2:16" ht="14.25">
      <c r="B210" s="261"/>
      <c r="C210" s="261"/>
      <c r="D210" s="260"/>
      <c r="E210" s="260"/>
      <c r="F210" s="260"/>
      <c r="G210" s="262"/>
      <c r="H210" s="262"/>
      <c r="I210" s="260"/>
      <c r="J210" s="268"/>
      <c r="K210" s="264"/>
      <c r="L210" s="265"/>
      <c r="M210" s="266"/>
      <c r="N210" s="260"/>
      <c r="O210" s="265"/>
      <c r="P210" s="267"/>
    </row>
    <row r="211" spans="2:16" ht="14.25">
      <c r="B211" s="261"/>
      <c r="C211" s="261"/>
      <c r="D211" s="260"/>
      <c r="E211" s="260"/>
      <c r="F211" s="260"/>
      <c r="G211" s="262"/>
      <c r="H211" s="262"/>
      <c r="I211" s="260"/>
      <c r="J211" s="268"/>
      <c r="K211" s="264"/>
      <c r="L211" s="265"/>
      <c r="M211" s="266"/>
      <c r="N211" s="260"/>
      <c r="O211" s="265"/>
      <c r="P211" s="267"/>
    </row>
    <row r="212" spans="2:16" ht="14.25">
      <c r="B212" s="261"/>
      <c r="C212" s="261"/>
      <c r="D212" s="260"/>
      <c r="E212" s="260"/>
      <c r="F212" s="260"/>
      <c r="G212" s="262"/>
      <c r="H212" s="262"/>
      <c r="I212" s="260"/>
      <c r="J212" s="268"/>
      <c r="K212" s="264"/>
      <c r="L212" s="265"/>
      <c r="M212" s="266"/>
      <c r="N212" s="260"/>
      <c r="O212" s="265"/>
      <c r="P212" s="267"/>
    </row>
    <row r="213" spans="2:16" ht="14.25">
      <c r="B213" s="261"/>
      <c r="C213" s="261"/>
      <c r="D213" s="260"/>
      <c r="E213" s="260"/>
      <c r="F213" s="260"/>
      <c r="G213" s="262"/>
      <c r="H213" s="262"/>
      <c r="I213" s="260"/>
      <c r="J213" s="268"/>
      <c r="K213" s="264"/>
      <c r="L213" s="265"/>
      <c r="M213" s="266"/>
      <c r="N213" s="260"/>
      <c r="O213" s="265"/>
      <c r="P213" s="267"/>
    </row>
    <row r="214" spans="2:16" ht="14.25">
      <c r="B214" s="261"/>
      <c r="C214" s="261"/>
      <c r="D214" s="260"/>
      <c r="E214" s="260"/>
      <c r="F214" s="260"/>
      <c r="G214" s="262"/>
      <c r="H214" s="262"/>
      <c r="I214" s="260"/>
      <c r="J214" s="268"/>
      <c r="K214" s="264"/>
      <c r="L214" s="265"/>
      <c r="M214" s="266"/>
      <c r="N214" s="260"/>
      <c r="O214" s="265"/>
      <c r="P214" s="267"/>
    </row>
    <row r="215" spans="2:16" ht="14.25">
      <c r="B215" s="261"/>
      <c r="C215" s="261"/>
      <c r="D215" s="260"/>
      <c r="E215" s="260"/>
      <c r="F215" s="260"/>
      <c r="G215" s="262"/>
      <c r="H215" s="262"/>
      <c r="I215" s="260"/>
      <c r="J215" s="268"/>
      <c r="K215" s="264"/>
      <c r="L215" s="265"/>
      <c r="M215" s="266"/>
      <c r="N215" s="260"/>
      <c r="O215" s="265"/>
      <c r="P215" s="267"/>
    </row>
    <row r="216" spans="2:16" ht="14.25">
      <c r="B216" s="261"/>
      <c r="C216" s="261"/>
      <c r="D216" s="260"/>
      <c r="E216" s="260"/>
      <c r="F216" s="260"/>
      <c r="G216" s="262"/>
      <c r="H216" s="262"/>
      <c r="I216" s="260"/>
      <c r="J216" s="268"/>
      <c r="K216" s="264"/>
      <c r="L216" s="265"/>
      <c r="M216" s="266"/>
      <c r="N216" s="260"/>
      <c r="O216" s="265"/>
      <c r="P216" s="267"/>
    </row>
    <row r="217" spans="2:16" ht="14.25">
      <c r="B217" s="261"/>
      <c r="C217" s="261"/>
      <c r="D217" s="260"/>
      <c r="E217" s="260"/>
      <c r="F217" s="260"/>
      <c r="G217" s="262"/>
      <c r="H217" s="262"/>
      <c r="I217" s="260"/>
      <c r="J217" s="268"/>
      <c r="K217" s="264"/>
      <c r="L217" s="265"/>
      <c r="M217" s="266"/>
      <c r="N217" s="260"/>
      <c r="O217" s="265"/>
      <c r="P217" s="267"/>
    </row>
    <row r="218" spans="2:16" ht="14.25">
      <c r="B218" s="261"/>
      <c r="C218" s="261"/>
      <c r="D218" s="260"/>
      <c r="E218" s="260"/>
      <c r="F218" s="260"/>
      <c r="G218" s="262"/>
      <c r="H218" s="262"/>
      <c r="I218" s="260"/>
      <c r="J218" s="268"/>
      <c r="K218" s="264"/>
      <c r="L218" s="265"/>
      <c r="M218" s="266"/>
      <c r="N218" s="260"/>
      <c r="O218" s="265"/>
      <c r="P218" s="267"/>
    </row>
    <row r="219" spans="2:16" ht="14.25">
      <c r="B219" s="261"/>
      <c r="C219" s="261"/>
      <c r="D219" s="260"/>
      <c r="E219" s="260"/>
      <c r="F219" s="260"/>
      <c r="G219" s="262"/>
      <c r="H219" s="262"/>
      <c r="I219" s="260"/>
      <c r="J219" s="268"/>
      <c r="K219" s="264"/>
      <c r="L219" s="265"/>
      <c r="M219" s="266"/>
      <c r="N219" s="260"/>
      <c r="O219" s="265"/>
      <c r="P219" s="267"/>
    </row>
    <row r="220" spans="2:16" ht="14.25">
      <c r="B220" s="261"/>
      <c r="C220" s="261"/>
      <c r="D220" s="260"/>
      <c r="E220" s="260"/>
      <c r="F220" s="260"/>
      <c r="G220" s="262"/>
      <c r="H220" s="262"/>
      <c r="I220" s="260"/>
      <c r="J220" s="268"/>
      <c r="K220" s="264"/>
      <c r="L220" s="265"/>
      <c r="M220" s="266"/>
      <c r="N220" s="260"/>
      <c r="O220" s="265"/>
      <c r="P220" s="267"/>
    </row>
    <row r="221" spans="2:16" ht="14.25">
      <c r="B221" s="261"/>
      <c r="C221" s="261"/>
      <c r="D221" s="260"/>
      <c r="E221" s="260"/>
      <c r="F221" s="260"/>
      <c r="G221" s="262"/>
      <c r="H221" s="262"/>
      <c r="I221" s="260"/>
      <c r="J221" s="268"/>
      <c r="K221" s="264"/>
      <c r="L221" s="265"/>
      <c r="M221" s="266"/>
      <c r="N221" s="260"/>
      <c r="O221" s="265"/>
      <c r="P221" s="267"/>
    </row>
    <row r="222" spans="2:16" ht="14.25">
      <c r="B222" s="261"/>
      <c r="C222" s="261"/>
      <c r="D222" s="260"/>
      <c r="E222" s="260"/>
      <c r="F222" s="260"/>
      <c r="G222" s="262"/>
      <c r="H222" s="262"/>
      <c r="I222" s="260"/>
      <c r="J222" s="268"/>
      <c r="K222" s="264"/>
      <c r="L222" s="265"/>
      <c r="M222" s="266"/>
      <c r="N222" s="260"/>
      <c r="O222" s="265"/>
      <c r="P222" s="267"/>
    </row>
    <row r="223" spans="2:16" ht="14.25">
      <c r="B223" s="261"/>
      <c r="C223" s="261"/>
      <c r="D223" s="260"/>
      <c r="E223" s="260"/>
      <c r="F223" s="260"/>
      <c r="G223" s="262"/>
      <c r="H223" s="262"/>
      <c r="I223" s="260"/>
      <c r="J223" s="268"/>
      <c r="K223" s="264"/>
      <c r="L223" s="265"/>
      <c r="M223" s="266"/>
      <c r="N223" s="260"/>
      <c r="O223" s="265"/>
      <c r="P223" s="267"/>
    </row>
  </sheetData>
  <autoFilter ref="A2:R97"/>
  <sortState ref="A3:T96">
    <sortCondition ref="A3:A96"/>
  </sortState>
  <mergeCells count="3">
    <mergeCell ref="A1:Q1"/>
    <mergeCell ref="A97:C97"/>
    <mergeCell ref="D97:E97"/>
  </mergeCells>
  <phoneticPr fontId="29" type="noConversion"/>
  <pageMargins left="0.70866141732283505" right="0.70866141732283505" top="0.74803149606299202" bottom="0.74803149606299202" header="0.31496062992126" footer="0.31496062992126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R43"/>
  <sheetViews>
    <sheetView workbookViewId="0">
      <pane ySplit="2" topLeftCell="A30" activePane="bottomLeft" state="frozen"/>
      <selection activeCell="H27" sqref="H27"/>
      <selection pane="bottomLeft" activeCell="R3" sqref="R3:R42"/>
    </sheetView>
  </sheetViews>
  <sheetFormatPr defaultColWidth="10" defaultRowHeight="14.25"/>
  <cols>
    <col min="1" max="1" width="6.125" style="173" customWidth="1"/>
    <col min="2" max="2" width="8.75" style="199" hidden="1" customWidth="1"/>
    <col min="3" max="3" width="9.375" style="199" hidden="1" customWidth="1"/>
    <col min="4" max="4" width="8.875" style="173" customWidth="1"/>
    <col min="5" max="5" width="10.625" style="173" customWidth="1"/>
    <col min="6" max="6" width="8.125" style="173" customWidth="1"/>
    <col min="7" max="8" width="11.25" style="173" customWidth="1"/>
    <col min="9" max="9" width="13.625" style="173" customWidth="1"/>
    <col min="10" max="10" width="11.875" style="173" customWidth="1"/>
    <col min="11" max="11" width="8.5" style="201" customWidth="1"/>
    <col min="12" max="12" width="11.25" style="173" customWidth="1"/>
    <col min="13" max="13" width="11.25" style="173" hidden="1" customWidth="1"/>
    <col min="14" max="15" width="11.25" style="173" customWidth="1"/>
    <col min="16" max="16" width="9.25" style="202" customWidth="1"/>
    <col min="17" max="17" width="10.75" style="173" customWidth="1"/>
    <col min="18" max="18" width="8.375" style="173" customWidth="1"/>
    <col min="19" max="16384" width="10" style="173"/>
  </cols>
  <sheetData>
    <row r="1" spans="1:18" ht="36.75" customHeight="1">
      <c r="A1" s="703" t="s">
        <v>129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</row>
    <row r="2" spans="1:18" s="184" customFormat="1" ht="26.1" customHeight="1">
      <c r="A2" s="174" t="s">
        <v>1</v>
      </c>
      <c r="B2" s="174" t="s">
        <v>2</v>
      </c>
      <c r="C2" s="175" t="s">
        <v>3</v>
      </c>
      <c r="D2" s="175" t="s">
        <v>4</v>
      </c>
      <c r="E2" s="175" t="s">
        <v>5</v>
      </c>
      <c r="F2" s="175" t="s">
        <v>6</v>
      </c>
      <c r="G2" s="176" t="s">
        <v>7</v>
      </c>
      <c r="H2" s="176" t="s">
        <v>8</v>
      </c>
      <c r="I2" s="175" t="s">
        <v>9</v>
      </c>
      <c r="J2" s="177" t="s">
        <v>10</v>
      </c>
      <c r="K2" s="178" t="s">
        <v>11</v>
      </c>
      <c r="L2" s="179" t="s">
        <v>12</v>
      </c>
      <c r="M2" s="180" t="s">
        <v>13</v>
      </c>
      <c r="N2" s="180" t="s">
        <v>14</v>
      </c>
      <c r="O2" s="180" t="s">
        <v>15</v>
      </c>
      <c r="P2" s="181" t="s">
        <v>16</v>
      </c>
      <c r="Q2" s="182" t="s">
        <v>17</v>
      </c>
      <c r="R2" s="277"/>
    </row>
    <row r="3" spans="1:18" s="190" customFormat="1" ht="21.95" customHeight="1">
      <c r="A3" s="143">
        <v>1</v>
      </c>
      <c r="B3" s="143" t="s">
        <v>18</v>
      </c>
      <c r="C3" s="143" t="s">
        <v>130</v>
      </c>
      <c r="D3" s="185" t="s">
        <v>131</v>
      </c>
      <c r="E3" s="185" t="s">
        <v>673</v>
      </c>
      <c r="F3" s="185" t="s">
        <v>21</v>
      </c>
      <c r="G3" s="186">
        <v>44388</v>
      </c>
      <c r="H3" s="186">
        <v>44753</v>
      </c>
      <c r="I3" s="241" t="s">
        <v>132</v>
      </c>
      <c r="J3" s="187">
        <v>50000</v>
      </c>
      <c r="K3" s="147">
        <v>3.85E-2</v>
      </c>
      <c r="L3" s="151">
        <v>44656</v>
      </c>
      <c r="M3" s="151" t="s">
        <v>399</v>
      </c>
      <c r="N3" s="151" t="s">
        <v>400</v>
      </c>
      <c r="O3" s="151">
        <v>44656</v>
      </c>
      <c r="P3" s="188">
        <v>5</v>
      </c>
      <c r="Q3" s="188">
        <v>26</v>
      </c>
      <c r="R3" s="278"/>
    </row>
    <row r="4" spans="1:18" s="190" customFormat="1" ht="21.95" customHeight="1">
      <c r="A4" s="143">
        <v>2</v>
      </c>
      <c r="B4" s="143" t="s">
        <v>18</v>
      </c>
      <c r="C4" s="143" t="s">
        <v>130</v>
      </c>
      <c r="D4" s="185" t="s">
        <v>131</v>
      </c>
      <c r="E4" s="185" t="s">
        <v>673</v>
      </c>
      <c r="F4" s="185" t="s">
        <v>21</v>
      </c>
      <c r="G4" s="186">
        <v>44680</v>
      </c>
      <c r="H4" s="186">
        <v>45045</v>
      </c>
      <c r="I4" s="241" t="s">
        <v>132</v>
      </c>
      <c r="J4" s="187">
        <v>50000</v>
      </c>
      <c r="K4" s="147">
        <v>3.6999999999999998E-2</v>
      </c>
      <c r="L4" s="282">
        <v>45036</v>
      </c>
      <c r="M4" s="151" t="s">
        <v>399</v>
      </c>
      <c r="N4" s="151">
        <v>44680</v>
      </c>
      <c r="O4" s="151" t="s">
        <v>401</v>
      </c>
      <c r="P4" s="188">
        <v>337</v>
      </c>
      <c r="Q4" s="188">
        <v>1708</v>
      </c>
      <c r="R4" s="278"/>
    </row>
    <row r="5" spans="1:18" s="190" customFormat="1" ht="21.95" customHeight="1">
      <c r="A5" s="143">
        <v>3</v>
      </c>
      <c r="B5" s="143" t="s">
        <v>18</v>
      </c>
      <c r="C5" s="143" t="s">
        <v>130</v>
      </c>
      <c r="D5" s="185" t="s">
        <v>131</v>
      </c>
      <c r="E5" s="185" t="s">
        <v>618</v>
      </c>
      <c r="F5" s="185" t="s">
        <v>30</v>
      </c>
      <c r="G5" s="186">
        <v>44388</v>
      </c>
      <c r="H5" s="186">
        <v>44753</v>
      </c>
      <c r="I5" s="241" t="s">
        <v>132</v>
      </c>
      <c r="J5" s="187">
        <v>50000</v>
      </c>
      <c r="K5" s="147">
        <v>3.85E-2</v>
      </c>
      <c r="L5" s="151">
        <v>44656</v>
      </c>
      <c r="M5" s="151" t="s">
        <v>399</v>
      </c>
      <c r="N5" s="151" t="s">
        <v>400</v>
      </c>
      <c r="O5" s="151">
        <v>44656</v>
      </c>
      <c r="P5" s="188">
        <v>5</v>
      </c>
      <c r="Q5" s="188">
        <v>26</v>
      </c>
      <c r="R5" s="278"/>
    </row>
    <row r="6" spans="1:18" s="190" customFormat="1" ht="21.95" customHeight="1">
      <c r="A6" s="143">
        <v>4</v>
      </c>
      <c r="B6" s="143" t="s">
        <v>18</v>
      </c>
      <c r="C6" s="143" t="s">
        <v>130</v>
      </c>
      <c r="D6" s="185" t="s">
        <v>131</v>
      </c>
      <c r="E6" s="185" t="s">
        <v>618</v>
      </c>
      <c r="F6" s="185" t="s">
        <v>26</v>
      </c>
      <c r="G6" s="186">
        <v>44680</v>
      </c>
      <c r="H6" s="186">
        <v>45045</v>
      </c>
      <c r="I6" s="241" t="s">
        <v>132</v>
      </c>
      <c r="J6" s="187">
        <v>50000</v>
      </c>
      <c r="K6" s="147">
        <v>3.6999999999999998E-2</v>
      </c>
      <c r="L6" s="282">
        <v>45036</v>
      </c>
      <c r="M6" s="151" t="s">
        <v>399</v>
      </c>
      <c r="N6" s="151">
        <v>44680</v>
      </c>
      <c r="O6" s="151" t="s">
        <v>401</v>
      </c>
      <c r="P6" s="188">
        <v>337</v>
      </c>
      <c r="Q6" s="188">
        <v>1708</v>
      </c>
      <c r="R6" s="278"/>
    </row>
    <row r="7" spans="1:18" s="190" customFormat="1" ht="21.95" customHeight="1">
      <c r="A7" s="143">
        <v>5</v>
      </c>
      <c r="B7" s="143" t="s">
        <v>18</v>
      </c>
      <c r="C7" s="143" t="s">
        <v>130</v>
      </c>
      <c r="D7" s="185" t="s">
        <v>133</v>
      </c>
      <c r="E7" s="185" t="s">
        <v>674</v>
      </c>
      <c r="F7" s="185" t="s">
        <v>21</v>
      </c>
      <c r="G7" s="186">
        <v>44372</v>
      </c>
      <c r="H7" s="186">
        <v>44737</v>
      </c>
      <c r="I7" s="241" t="s">
        <v>132</v>
      </c>
      <c r="J7" s="187">
        <v>50000</v>
      </c>
      <c r="K7" s="147">
        <v>4.3499999999999997E-2</v>
      </c>
      <c r="L7" s="282">
        <v>44734</v>
      </c>
      <c r="M7" s="151" t="s">
        <v>399</v>
      </c>
      <c r="N7" s="151" t="s">
        <v>400</v>
      </c>
      <c r="O7" s="151">
        <v>44734</v>
      </c>
      <c r="P7" s="188">
        <v>83</v>
      </c>
      <c r="Q7" s="188">
        <v>495</v>
      </c>
      <c r="R7" s="278"/>
    </row>
    <row r="8" spans="1:18" s="190" customFormat="1" ht="21.95" customHeight="1">
      <c r="A8" s="143">
        <v>6</v>
      </c>
      <c r="B8" s="143" t="s">
        <v>18</v>
      </c>
      <c r="C8" s="143" t="s">
        <v>130</v>
      </c>
      <c r="D8" s="185" t="s">
        <v>134</v>
      </c>
      <c r="E8" s="185" t="s">
        <v>675</v>
      </c>
      <c r="F8" s="185" t="s">
        <v>21</v>
      </c>
      <c r="G8" s="186">
        <v>44526</v>
      </c>
      <c r="H8" s="186">
        <v>44891</v>
      </c>
      <c r="I8" s="241" t="s">
        <v>132</v>
      </c>
      <c r="J8" s="187">
        <v>34000</v>
      </c>
      <c r="K8" s="147">
        <v>3.85E-2</v>
      </c>
      <c r="L8" s="151"/>
      <c r="M8" s="151" t="s">
        <v>399</v>
      </c>
      <c r="N8" s="151" t="s">
        <v>400</v>
      </c>
      <c r="O8" s="151">
        <v>44891</v>
      </c>
      <c r="P8" s="188">
        <v>240</v>
      </c>
      <c r="Q8" s="188">
        <v>861</v>
      </c>
      <c r="R8" s="278"/>
    </row>
    <row r="9" spans="1:18" s="190" customFormat="1" ht="21.95" customHeight="1">
      <c r="A9" s="143">
        <v>7</v>
      </c>
      <c r="B9" s="143" t="s">
        <v>18</v>
      </c>
      <c r="C9" s="143" t="s">
        <v>130</v>
      </c>
      <c r="D9" s="185" t="s">
        <v>134</v>
      </c>
      <c r="E9" s="185" t="s">
        <v>676</v>
      </c>
      <c r="F9" s="185" t="s">
        <v>21</v>
      </c>
      <c r="G9" s="186">
        <v>44401</v>
      </c>
      <c r="H9" s="186">
        <v>44766</v>
      </c>
      <c r="I9" s="241" t="s">
        <v>132</v>
      </c>
      <c r="J9" s="187">
        <v>50000</v>
      </c>
      <c r="K9" s="147">
        <v>3.85E-2</v>
      </c>
      <c r="L9" s="151">
        <v>44725</v>
      </c>
      <c r="M9" s="151" t="s">
        <v>399</v>
      </c>
      <c r="N9" s="151" t="s">
        <v>400</v>
      </c>
      <c r="O9" s="151">
        <v>44725</v>
      </c>
      <c r="P9" s="188">
        <v>74</v>
      </c>
      <c r="Q9" s="188">
        <v>390</v>
      </c>
      <c r="R9" s="278"/>
    </row>
    <row r="10" spans="1:18" s="190" customFormat="1" ht="21.95" customHeight="1">
      <c r="A10" s="143">
        <v>8</v>
      </c>
      <c r="B10" s="143" t="s">
        <v>18</v>
      </c>
      <c r="C10" s="143" t="s">
        <v>130</v>
      </c>
      <c r="D10" s="185" t="s">
        <v>134</v>
      </c>
      <c r="E10" s="185" t="s">
        <v>676</v>
      </c>
      <c r="F10" s="185" t="s">
        <v>21</v>
      </c>
      <c r="G10" s="186">
        <v>44750</v>
      </c>
      <c r="H10" s="186">
        <v>45115</v>
      </c>
      <c r="I10" s="241" t="s">
        <v>132</v>
      </c>
      <c r="J10" s="187">
        <v>50000</v>
      </c>
      <c r="K10" s="147">
        <v>3.6999999999999998E-2</v>
      </c>
      <c r="L10" s="151"/>
      <c r="M10" s="151" t="s">
        <v>399</v>
      </c>
      <c r="N10" s="151">
        <v>44750</v>
      </c>
      <c r="O10" s="151" t="s">
        <v>401</v>
      </c>
      <c r="P10" s="188">
        <v>267</v>
      </c>
      <c r="Q10" s="188">
        <v>1353</v>
      </c>
      <c r="R10" s="278"/>
    </row>
    <row r="11" spans="1:18" s="190" customFormat="1" ht="21.95" customHeight="1">
      <c r="A11" s="143">
        <v>9</v>
      </c>
      <c r="B11" s="143" t="s">
        <v>18</v>
      </c>
      <c r="C11" s="143" t="s">
        <v>130</v>
      </c>
      <c r="D11" s="185" t="s">
        <v>135</v>
      </c>
      <c r="E11" s="185" t="s">
        <v>677</v>
      </c>
      <c r="F11" s="185" t="s">
        <v>21</v>
      </c>
      <c r="G11" s="186">
        <v>44571</v>
      </c>
      <c r="H11" s="186">
        <v>44936</v>
      </c>
      <c r="I11" s="241" t="s">
        <v>132</v>
      </c>
      <c r="J11" s="187">
        <v>50000</v>
      </c>
      <c r="K11" s="147">
        <v>3.7999999999999999E-2</v>
      </c>
      <c r="L11" s="282">
        <v>44936</v>
      </c>
      <c r="M11" s="151" t="s">
        <v>399</v>
      </c>
      <c r="N11" s="151" t="s">
        <v>400</v>
      </c>
      <c r="O11" s="151">
        <v>44936</v>
      </c>
      <c r="P11" s="188">
        <v>285</v>
      </c>
      <c r="Q11" s="188">
        <v>1484</v>
      </c>
      <c r="R11" s="278"/>
    </row>
    <row r="12" spans="1:18" s="190" customFormat="1" ht="21.95" customHeight="1">
      <c r="A12" s="143">
        <v>10</v>
      </c>
      <c r="B12" s="143" t="s">
        <v>18</v>
      </c>
      <c r="C12" s="143" t="s">
        <v>130</v>
      </c>
      <c r="D12" s="185" t="s">
        <v>135</v>
      </c>
      <c r="E12" s="185" t="s">
        <v>677</v>
      </c>
      <c r="F12" s="185" t="s">
        <v>30</v>
      </c>
      <c r="G12" s="186">
        <v>44937</v>
      </c>
      <c r="H12" s="186">
        <v>45302</v>
      </c>
      <c r="I12" s="241" t="s">
        <v>132</v>
      </c>
      <c r="J12" s="187">
        <v>50000</v>
      </c>
      <c r="K12" s="147">
        <v>3.6499999999999998E-2</v>
      </c>
      <c r="L12" s="151"/>
      <c r="M12" s="151" t="s">
        <v>399</v>
      </c>
      <c r="N12" s="151">
        <v>44937</v>
      </c>
      <c r="O12" s="151" t="s">
        <v>401</v>
      </c>
      <c r="P12" s="188">
        <v>80</v>
      </c>
      <c r="Q12" s="188">
        <v>400</v>
      </c>
      <c r="R12" s="278"/>
    </row>
    <row r="13" spans="1:18" s="190" customFormat="1" ht="21.95" customHeight="1">
      <c r="A13" s="143">
        <v>11</v>
      </c>
      <c r="B13" s="143" t="s">
        <v>18</v>
      </c>
      <c r="C13" s="143" t="s">
        <v>130</v>
      </c>
      <c r="D13" s="185" t="s">
        <v>135</v>
      </c>
      <c r="E13" s="185" t="s">
        <v>678</v>
      </c>
      <c r="F13" s="185" t="s">
        <v>21</v>
      </c>
      <c r="G13" s="186">
        <v>44525</v>
      </c>
      <c r="H13" s="186">
        <v>44890</v>
      </c>
      <c r="I13" s="241" t="s">
        <v>132</v>
      </c>
      <c r="J13" s="187">
        <v>50000</v>
      </c>
      <c r="K13" s="147">
        <v>3.85E-2</v>
      </c>
      <c r="L13" s="283">
        <v>44865</v>
      </c>
      <c r="M13" s="151" t="s">
        <v>399</v>
      </c>
      <c r="N13" s="151" t="s">
        <v>400</v>
      </c>
      <c r="O13" s="151">
        <v>44864</v>
      </c>
      <c r="P13" s="188">
        <v>213</v>
      </c>
      <c r="Q13" s="188">
        <v>1123</v>
      </c>
      <c r="R13" s="278"/>
    </row>
    <row r="14" spans="1:18" s="190" customFormat="1" ht="21.95" customHeight="1">
      <c r="A14" s="143">
        <v>12</v>
      </c>
      <c r="B14" s="143" t="s">
        <v>18</v>
      </c>
      <c r="C14" s="143" t="s">
        <v>130</v>
      </c>
      <c r="D14" s="185" t="s">
        <v>135</v>
      </c>
      <c r="E14" s="185" t="s">
        <v>678</v>
      </c>
      <c r="F14" s="185" t="s">
        <v>21</v>
      </c>
      <c r="G14" s="186">
        <v>44865</v>
      </c>
      <c r="H14" s="186">
        <v>45230</v>
      </c>
      <c r="I14" s="241" t="s">
        <v>132</v>
      </c>
      <c r="J14" s="187">
        <v>50000</v>
      </c>
      <c r="K14" s="147">
        <v>3.6499999999999998E-2</v>
      </c>
      <c r="L14" s="151"/>
      <c r="M14" s="151" t="s">
        <v>399</v>
      </c>
      <c r="N14" s="151">
        <v>44865</v>
      </c>
      <c r="O14" s="151" t="s">
        <v>401</v>
      </c>
      <c r="P14" s="188">
        <v>152</v>
      </c>
      <c r="Q14" s="188">
        <v>760</v>
      </c>
      <c r="R14" s="278"/>
    </row>
    <row r="15" spans="1:18" s="190" customFormat="1" ht="21.95" customHeight="1">
      <c r="A15" s="143">
        <v>13</v>
      </c>
      <c r="B15" s="143" t="s">
        <v>18</v>
      </c>
      <c r="C15" s="143" t="s">
        <v>130</v>
      </c>
      <c r="D15" s="185" t="s">
        <v>136</v>
      </c>
      <c r="E15" s="185" t="s">
        <v>679</v>
      </c>
      <c r="F15" s="185" t="s">
        <v>21</v>
      </c>
      <c r="G15" s="186">
        <v>44375</v>
      </c>
      <c r="H15" s="186">
        <v>44740</v>
      </c>
      <c r="I15" s="241" t="s">
        <v>132</v>
      </c>
      <c r="J15" s="187">
        <v>30000</v>
      </c>
      <c r="K15" s="147">
        <v>4.3499999999999997E-2</v>
      </c>
      <c r="L15" s="151">
        <v>44712</v>
      </c>
      <c r="M15" s="151" t="s">
        <v>399</v>
      </c>
      <c r="N15" s="151" t="s">
        <v>400</v>
      </c>
      <c r="O15" s="151">
        <v>44712</v>
      </c>
      <c r="P15" s="188">
        <v>61</v>
      </c>
      <c r="Q15" s="188">
        <v>218</v>
      </c>
      <c r="R15" s="278"/>
    </row>
    <row r="16" spans="1:18" s="190" customFormat="1" ht="21.95" customHeight="1">
      <c r="A16" s="143">
        <v>14</v>
      </c>
      <c r="B16" s="143" t="s">
        <v>18</v>
      </c>
      <c r="C16" s="143" t="s">
        <v>130</v>
      </c>
      <c r="D16" s="185" t="s">
        <v>136</v>
      </c>
      <c r="E16" s="185" t="s">
        <v>679</v>
      </c>
      <c r="F16" s="185" t="s">
        <v>21</v>
      </c>
      <c r="G16" s="186">
        <v>44719</v>
      </c>
      <c r="H16" s="186">
        <v>45084</v>
      </c>
      <c r="I16" s="241" t="s">
        <v>132</v>
      </c>
      <c r="J16" s="187">
        <v>20000</v>
      </c>
      <c r="K16" s="147">
        <v>3.6999999999999998E-2</v>
      </c>
      <c r="L16" s="282">
        <v>45051</v>
      </c>
      <c r="M16" s="151" t="s">
        <v>399</v>
      </c>
      <c r="N16" s="151">
        <v>44719</v>
      </c>
      <c r="O16" s="151" t="s">
        <v>401</v>
      </c>
      <c r="P16" s="188">
        <v>298</v>
      </c>
      <c r="Q16" s="188">
        <v>604</v>
      </c>
      <c r="R16" s="278"/>
    </row>
    <row r="17" spans="1:18" s="190" customFormat="1" ht="21.95" customHeight="1">
      <c r="A17" s="143">
        <v>15</v>
      </c>
      <c r="B17" s="143" t="s">
        <v>18</v>
      </c>
      <c r="C17" s="143" t="s">
        <v>130</v>
      </c>
      <c r="D17" s="185" t="s">
        <v>136</v>
      </c>
      <c r="E17" s="185" t="s">
        <v>680</v>
      </c>
      <c r="F17" s="185" t="s">
        <v>21</v>
      </c>
      <c r="G17" s="186">
        <v>44987</v>
      </c>
      <c r="H17" s="186">
        <v>45353</v>
      </c>
      <c r="I17" s="241" t="s">
        <v>132</v>
      </c>
      <c r="J17" s="187">
        <v>50000</v>
      </c>
      <c r="K17" s="147">
        <v>3.6499999999999998E-2</v>
      </c>
      <c r="L17" s="151"/>
      <c r="M17" s="151" t="s">
        <v>399</v>
      </c>
      <c r="N17" s="151">
        <v>44987</v>
      </c>
      <c r="O17" s="151" t="s">
        <v>401</v>
      </c>
      <c r="P17" s="188">
        <v>30</v>
      </c>
      <c r="Q17" s="188">
        <v>150</v>
      </c>
      <c r="R17" s="278"/>
    </row>
    <row r="18" spans="1:18" s="190" customFormat="1" ht="21.95" customHeight="1">
      <c r="A18" s="143">
        <v>16</v>
      </c>
      <c r="B18" s="143" t="s">
        <v>18</v>
      </c>
      <c r="C18" s="143" t="s">
        <v>130</v>
      </c>
      <c r="D18" s="185" t="s">
        <v>136</v>
      </c>
      <c r="E18" s="185" t="s">
        <v>681</v>
      </c>
      <c r="F18" s="185" t="s">
        <v>21</v>
      </c>
      <c r="G18" s="186">
        <v>44782</v>
      </c>
      <c r="H18" s="186">
        <v>45147</v>
      </c>
      <c r="I18" s="241" t="s">
        <v>132</v>
      </c>
      <c r="J18" s="187">
        <v>50000</v>
      </c>
      <c r="K18" s="147">
        <v>3.6999999999999998E-2</v>
      </c>
      <c r="L18" s="151"/>
      <c r="M18" s="151" t="s">
        <v>399</v>
      </c>
      <c r="N18" s="151">
        <v>44782</v>
      </c>
      <c r="O18" s="151" t="s">
        <v>401</v>
      </c>
      <c r="P18" s="188">
        <v>235</v>
      </c>
      <c r="Q18" s="188">
        <v>1191</v>
      </c>
      <c r="R18" s="278"/>
    </row>
    <row r="19" spans="1:18" s="190" customFormat="1" ht="21.95" customHeight="1">
      <c r="A19" s="143">
        <v>17</v>
      </c>
      <c r="B19" s="143" t="s">
        <v>18</v>
      </c>
      <c r="C19" s="143" t="s">
        <v>130</v>
      </c>
      <c r="D19" s="185" t="s">
        <v>136</v>
      </c>
      <c r="E19" s="185" t="s">
        <v>486</v>
      </c>
      <c r="F19" s="185" t="s">
        <v>21</v>
      </c>
      <c r="G19" s="186">
        <v>44387</v>
      </c>
      <c r="H19" s="186">
        <v>44752</v>
      </c>
      <c r="I19" s="241" t="s">
        <v>132</v>
      </c>
      <c r="J19" s="187">
        <v>50000</v>
      </c>
      <c r="K19" s="147">
        <v>3.85E-2</v>
      </c>
      <c r="L19" s="282">
        <v>44738</v>
      </c>
      <c r="M19" s="151" t="s">
        <v>399</v>
      </c>
      <c r="N19" s="151" t="s">
        <v>400</v>
      </c>
      <c r="O19" s="151">
        <v>44738</v>
      </c>
      <c r="P19" s="188">
        <v>87</v>
      </c>
      <c r="Q19" s="188">
        <v>459</v>
      </c>
      <c r="R19" s="278"/>
    </row>
    <row r="20" spans="1:18" s="190" customFormat="1" ht="21.95" customHeight="1">
      <c r="A20" s="143">
        <v>18</v>
      </c>
      <c r="B20" s="143" t="s">
        <v>18</v>
      </c>
      <c r="C20" s="143" t="s">
        <v>130</v>
      </c>
      <c r="D20" s="185" t="s">
        <v>136</v>
      </c>
      <c r="E20" s="185" t="s">
        <v>486</v>
      </c>
      <c r="F20" s="185" t="s">
        <v>21</v>
      </c>
      <c r="G20" s="186">
        <v>44749</v>
      </c>
      <c r="H20" s="186">
        <v>45114</v>
      </c>
      <c r="I20" s="241" t="s">
        <v>132</v>
      </c>
      <c r="J20" s="187">
        <v>50000</v>
      </c>
      <c r="K20" s="147">
        <v>3.6999999999999998E-2</v>
      </c>
      <c r="L20" s="151"/>
      <c r="M20" s="151" t="s">
        <v>399</v>
      </c>
      <c r="N20" s="151">
        <v>44749</v>
      </c>
      <c r="O20" s="151" t="s">
        <v>401</v>
      </c>
      <c r="P20" s="188">
        <v>268</v>
      </c>
      <c r="Q20" s="188">
        <v>1358</v>
      </c>
      <c r="R20" s="278"/>
    </row>
    <row r="21" spans="1:18" s="190" customFormat="1" ht="21.95" customHeight="1">
      <c r="A21" s="143">
        <v>19</v>
      </c>
      <c r="B21" s="143" t="s">
        <v>18</v>
      </c>
      <c r="C21" s="143" t="s">
        <v>130</v>
      </c>
      <c r="D21" s="185" t="s">
        <v>136</v>
      </c>
      <c r="E21" s="185" t="s">
        <v>624</v>
      </c>
      <c r="F21" s="185" t="s">
        <v>21</v>
      </c>
      <c r="G21" s="186">
        <v>44965</v>
      </c>
      <c r="H21" s="186">
        <v>45330</v>
      </c>
      <c r="I21" s="241" t="s">
        <v>132</v>
      </c>
      <c r="J21" s="187">
        <v>50000</v>
      </c>
      <c r="K21" s="147">
        <v>3.6499999999999998E-2</v>
      </c>
      <c r="L21" s="151"/>
      <c r="M21" s="151" t="s">
        <v>399</v>
      </c>
      <c r="N21" s="151">
        <v>44965</v>
      </c>
      <c r="O21" s="151" t="s">
        <v>401</v>
      </c>
      <c r="P21" s="188">
        <v>52</v>
      </c>
      <c r="Q21" s="188">
        <v>260</v>
      </c>
      <c r="R21" s="278"/>
    </row>
    <row r="22" spans="1:18" s="190" customFormat="1" ht="21.95" customHeight="1">
      <c r="A22" s="143">
        <v>20</v>
      </c>
      <c r="B22" s="143" t="s">
        <v>18</v>
      </c>
      <c r="C22" s="143" t="s">
        <v>130</v>
      </c>
      <c r="D22" s="185" t="s">
        <v>137</v>
      </c>
      <c r="E22" s="185" t="s">
        <v>682</v>
      </c>
      <c r="F22" s="185" t="s">
        <v>21</v>
      </c>
      <c r="G22" s="186">
        <v>44413</v>
      </c>
      <c r="H22" s="186">
        <v>44778</v>
      </c>
      <c r="I22" s="241" t="s">
        <v>132</v>
      </c>
      <c r="J22" s="187">
        <v>50000</v>
      </c>
      <c r="K22" s="147">
        <v>3.85E-2</v>
      </c>
      <c r="L22" s="282">
        <v>44772</v>
      </c>
      <c r="M22" s="151" t="s">
        <v>399</v>
      </c>
      <c r="N22" s="151" t="s">
        <v>400</v>
      </c>
      <c r="O22" s="151">
        <v>44772</v>
      </c>
      <c r="P22" s="188">
        <v>121</v>
      </c>
      <c r="Q22" s="188">
        <v>638</v>
      </c>
      <c r="R22" s="278"/>
    </row>
    <row r="23" spans="1:18" s="190" customFormat="1" ht="21.95" customHeight="1">
      <c r="A23" s="143">
        <v>21</v>
      </c>
      <c r="B23" s="143" t="s">
        <v>18</v>
      </c>
      <c r="C23" s="143" t="s">
        <v>130</v>
      </c>
      <c r="D23" s="185" t="s">
        <v>137</v>
      </c>
      <c r="E23" s="185" t="s">
        <v>682</v>
      </c>
      <c r="F23" s="185" t="s">
        <v>21</v>
      </c>
      <c r="G23" s="186">
        <v>44790</v>
      </c>
      <c r="H23" s="186">
        <v>45155</v>
      </c>
      <c r="I23" s="241" t="s">
        <v>132</v>
      </c>
      <c r="J23" s="187">
        <v>50000</v>
      </c>
      <c r="K23" s="147">
        <v>3.6999999999999998E-2</v>
      </c>
      <c r="L23" s="151"/>
      <c r="M23" s="151" t="s">
        <v>399</v>
      </c>
      <c r="N23" s="151">
        <v>44790</v>
      </c>
      <c r="O23" s="151" t="s">
        <v>401</v>
      </c>
      <c r="P23" s="188">
        <v>227</v>
      </c>
      <c r="Q23" s="188">
        <v>1151</v>
      </c>
      <c r="R23" s="278"/>
    </row>
    <row r="24" spans="1:18" s="190" customFormat="1" ht="21.95" customHeight="1">
      <c r="A24" s="143">
        <v>22</v>
      </c>
      <c r="B24" s="143" t="s">
        <v>18</v>
      </c>
      <c r="C24" s="143" t="s">
        <v>130</v>
      </c>
      <c r="D24" s="185" t="s">
        <v>137</v>
      </c>
      <c r="E24" s="185" t="s">
        <v>683</v>
      </c>
      <c r="F24" s="185" t="s">
        <v>21</v>
      </c>
      <c r="G24" s="186">
        <v>44373</v>
      </c>
      <c r="H24" s="186">
        <v>44738</v>
      </c>
      <c r="I24" s="241" t="s">
        <v>132</v>
      </c>
      <c r="J24" s="187">
        <v>50000</v>
      </c>
      <c r="K24" s="147">
        <v>4.3499999999999997E-2</v>
      </c>
      <c r="L24" s="151">
        <v>44725</v>
      </c>
      <c r="M24" s="151" t="s">
        <v>399</v>
      </c>
      <c r="N24" s="151" t="s">
        <v>400</v>
      </c>
      <c r="O24" s="151">
        <v>44725</v>
      </c>
      <c r="P24" s="188">
        <v>74</v>
      </c>
      <c r="Q24" s="188">
        <v>441</v>
      </c>
      <c r="R24" s="278"/>
    </row>
    <row r="25" spans="1:18" s="190" customFormat="1" ht="21.95" customHeight="1">
      <c r="A25" s="143">
        <v>23</v>
      </c>
      <c r="B25" s="143" t="s">
        <v>18</v>
      </c>
      <c r="C25" s="143" t="s">
        <v>130</v>
      </c>
      <c r="D25" s="185" t="s">
        <v>137</v>
      </c>
      <c r="E25" s="185" t="s">
        <v>683</v>
      </c>
      <c r="F25" s="185" t="s">
        <v>21</v>
      </c>
      <c r="G25" s="186">
        <v>44792</v>
      </c>
      <c r="H25" s="186">
        <v>45157</v>
      </c>
      <c r="I25" s="241" t="s">
        <v>132</v>
      </c>
      <c r="J25" s="187">
        <v>50000</v>
      </c>
      <c r="K25" s="147">
        <v>3.6999999999999998E-2</v>
      </c>
      <c r="L25" s="151"/>
      <c r="M25" s="151" t="s">
        <v>399</v>
      </c>
      <c r="N25" s="151">
        <v>44792</v>
      </c>
      <c r="O25" s="151" t="s">
        <v>401</v>
      </c>
      <c r="P25" s="188">
        <v>225</v>
      </c>
      <c r="Q25" s="188">
        <v>1140</v>
      </c>
      <c r="R25" s="278"/>
    </row>
    <row r="26" spans="1:18" s="190" customFormat="1" ht="21.95" customHeight="1">
      <c r="A26" s="143">
        <v>24</v>
      </c>
      <c r="B26" s="143" t="s">
        <v>18</v>
      </c>
      <c r="C26" s="143" t="s">
        <v>130</v>
      </c>
      <c r="D26" s="185" t="s">
        <v>137</v>
      </c>
      <c r="E26" s="185" t="s">
        <v>684</v>
      </c>
      <c r="F26" s="185" t="s">
        <v>21</v>
      </c>
      <c r="G26" s="186">
        <v>44530</v>
      </c>
      <c r="H26" s="186">
        <v>44895</v>
      </c>
      <c r="I26" s="241" t="s">
        <v>132</v>
      </c>
      <c r="J26" s="187">
        <v>40000</v>
      </c>
      <c r="K26" s="147">
        <v>3.85E-2</v>
      </c>
      <c r="L26" s="282">
        <v>44865</v>
      </c>
      <c r="M26" s="151" t="s">
        <v>399</v>
      </c>
      <c r="N26" s="151" t="s">
        <v>400</v>
      </c>
      <c r="O26" s="151">
        <v>44864</v>
      </c>
      <c r="P26" s="188">
        <v>213</v>
      </c>
      <c r="Q26" s="188">
        <v>899</v>
      </c>
      <c r="R26" s="278"/>
    </row>
    <row r="27" spans="1:18" s="190" customFormat="1" ht="21.95" customHeight="1">
      <c r="A27" s="143">
        <v>25</v>
      </c>
      <c r="B27" s="143" t="s">
        <v>18</v>
      </c>
      <c r="C27" s="143" t="s">
        <v>130</v>
      </c>
      <c r="D27" s="185" t="s">
        <v>137</v>
      </c>
      <c r="E27" s="185" t="s">
        <v>684</v>
      </c>
      <c r="F27" s="185" t="s">
        <v>21</v>
      </c>
      <c r="G27" s="186">
        <v>44865</v>
      </c>
      <c r="H27" s="186">
        <v>45230</v>
      </c>
      <c r="I27" s="241" t="s">
        <v>132</v>
      </c>
      <c r="J27" s="187">
        <v>40000</v>
      </c>
      <c r="K27" s="147">
        <v>3.6499999999999998E-2</v>
      </c>
      <c r="L27" s="151"/>
      <c r="M27" s="151" t="s">
        <v>399</v>
      </c>
      <c r="N27" s="151">
        <v>44865</v>
      </c>
      <c r="O27" s="151" t="s">
        <v>401</v>
      </c>
      <c r="P27" s="188">
        <v>152</v>
      </c>
      <c r="Q27" s="188">
        <v>608</v>
      </c>
      <c r="R27" s="278"/>
    </row>
    <row r="28" spans="1:18" s="190" customFormat="1" ht="21.95" customHeight="1">
      <c r="A28" s="143">
        <v>26</v>
      </c>
      <c r="B28" s="143" t="s">
        <v>18</v>
      </c>
      <c r="C28" s="143" t="s">
        <v>130</v>
      </c>
      <c r="D28" s="185" t="s">
        <v>137</v>
      </c>
      <c r="E28" s="185" t="s">
        <v>685</v>
      </c>
      <c r="F28" s="185" t="s">
        <v>21</v>
      </c>
      <c r="G28" s="186">
        <v>44528</v>
      </c>
      <c r="H28" s="186">
        <v>44893</v>
      </c>
      <c r="I28" s="241" t="s">
        <v>132</v>
      </c>
      <c r="J28" s="187">
        <v>44000</v>
      </c>
      <c r="K28" s="147">
        <v>3.85E-2</v>
      </c>
      <c r="L28" s="283">
        <v>44864</v>
      </c>
      <c r="M28" s="151" t="s">
        <v>399</v>
      </c>
      <c r="N28" s="151" t="s">
        <v>400</v>
      </c>
      <c r="O28" s="151">
        <v>44864</v>
      </c>
      <c r="P28" s="188">
        <v>213</v>
      </c>
      <c r="Q28" s="188">
        <v>989</v>
      </c>
      <c r="R28" s="278"/>
    </row>
    <row r="29" spans="1:18" s="190" customFormat="1" ht="21.95" customHeight="1">
      <c r="A29" s="143">
        <v>27</v>
      </c>
      <c r="B29" s="143" t="s">
        <v>18</v>
      </c>
      <c r="C29" s="143" t="s">
        <v>130</v>
      </c>
      <c r="D29" s="185" t="s">
        <v>137</v>
      </c>
      <c r="E29" s="185" t="s">
        <v>685</v>
      </c>
      <c r="F29" s="185" t="s">
        <v>21</v>
      </c>
      <c r="G29" s="186">
        <v>44865</v>
      </c>
      <c r="H29" s="186">
        <v>45230</v>
      </c>
      <c r="I29" s="241" t="s">
        <v>132</v>
      </c>
      <c r="J29" s="187">
        <v>44000</v>
      </c>
      <c r="K29" s="147">
        <v>3.6499999999999998E-2</v>
      </c>
      <c r="L29" s="151"/>
      <c r="M29" s="151" t="s">
        <v>399</v>
      </c>
      <c r="N29" s="151">
        <v>44865</v>
      </c>
      <c r="O29" s="151" t="s">
        <v>401</v>
      </c>
      <c r="P29" s="188">
        <v>152</v>
      </c>
      <c r="Q29" s="188">
        <v>669</v>
      </c>
      <c r="R29" s="278"/>
    </row>
    <row r="30" spans="1:18" s="190" customFormat="1" ht="21.95" customHeight="1">
      <c r="A30" s="143">
        <v>28</v>
      </c>
      <c r="B30" s="143" t="s">
        <v>18</v>
      </c>
      <c r="C30" s="143" t="s">
        <v>130</v>
      </c>
      <c r="D30" s="185" t="s">
        <v>137</v>
      </c>
      <c r="E30" s="185" t="s">
        <v>686</v>
      </c>
      <c r="F30" s="185" t="s">
        <v>21</v>
      </c>
      <c r="G30" s="186">
        <v>44527</v>
      </c>
      <c r="H30" s="186">
        <v>44892</v>
      </c>
      <c r="I30" s="241" t="s">
        <v>132</v>
      </c>
      <c r="J30" s="187">
        <v>40000</v>
      </c>
      <c r="K30" s="147">
        <v>3.85E-2</v>
      </c>
      <c r="L30" s="283">
        <v>44865</v>
      </c>
      <c r="M30" s="151" t="s">
        <v>399</v>
      </c>
      <c r="N30" s="151" t="s">
        <v>400</v>
      </c>
      <c r="O30" s="151">
        <v>44864</v>
      </c>
      <c r="P30" s="188">
        <v>213</v>
      </c>
      <c r="Q30" s="188">
        <v>899</v>
      </c>
      <c r="R30" s="278"/>
    </row>
    <row r="31" spans="1:18" s="190" customFormat="1" ht="21.95" customHeight="1">
      <c r="A31" s="143">
        <v>29</v>
      </c>
      <c r="B31" s="143" t="s">
        <v>18</v>
      </c>
      <c r="C31" s="143" t="s">
        <v>130</v>
      </c>
      <c r="D31" s="185" t="s">
        <v>137</v>
      </c>
      <c r="E31" s="185" t="s">
        <v>686</v>
      </c>
      <c r="F31" s="185" t="s">
        <v>21</v>
      </c>
      <c r="G31" s="186">
        <v>44865</v>
      </c>
      <c r="H31" s="186">
        <v>45230</v>
      </c>
      <c r="I31" s="241" t="s">
        <v>132</v>
      </c>
      <c r="J31" s="187">
        <v>40000</v>
      </c>
      <c r="K31" s="147">
        <v>3.6499999999999998E-2</v>
      </c>
      <c r="L31" s="151"/>
      <c r="M31" s="151" t="s">
        <v>399</v>
      </c>
      <c r="N31" s="151">
        <v>44865</v>
      </c>
      <c r="O31" s="151" t="s">
        <v>401</v>
      </c>
      <c r="P31" s="188">
        <v>152</v>
      </c>
      <c r="Q31" s="188">
        <v>608</v>
      </c>
      <c r="R31" s="278"/>
    </row>
    <row r="32" spans="1:18" s="190" customFormat="1" ht="21.95" customHeight="1">
      <c r="A32" s="143">
        <v>30</v>
      </c>
      <c r="B32" s="143" t="s">
        <v>18</v>
      </c>
      <c r="C32" s="143" t="s">
        <v>130</v>
      </c>
      <c r="D32" s="185" t="s">
        <v>137</v>
      </c>
      <c r="E32" s="185" t="s">
        <v>687</v>
      </c>
      <c r="F32" s="185" t="s">
        <v>21</v>
      </c>
      <c r="G32" s="186">
        <v>44462</v>
      </c>
      <c r="H32" s="186">
        <v>44827</v>
      </c>
      <c r="I32" s="241" t="s">
        <v>132</v>
      </c>
      <c r="J32" s="187">
        <v>50000</v>
      </c>
      <c r="K32" s="147">
        <v>3.85E-2</v>
      </c>
      <c r="L32" s="283">
        <v>44827</v>
      </c>
      <c r="M32" s="151" t="s">
        <v>399</v>
      </c>
      <c r="N32" s="151" t="s">
        <v>400</v>
      </c>
      <c r="O32" s="151">
        <v>44827</v>
      </c>
      <c r="P32" s="188">
        <v>176</v>
      </c>
      <c r="Q32" s="188">
        <v>928</v>
      </c>
      <c r="R32" s="278"/>
    </row>
    <row r="33" spans="1:18" s="190" customFormat="1" ht="21.95" customHeight="1">
      <c r="A33" s="143">
        <v>31</v>
      </c>
      <c r="B33" s="143" t="s">
        <v>18</v>
      </c>
      <c r="C33" s="143" t="s">
        <v>130</v>
      </c>
      <c r="D33" s="185" t="s">
        <v>137</v>
      </c>
      <c r="E33" s="185" t="s">
        <v>687</v>
      </c>
      <c r="F33" s="185" t="s">
        <v>21</v>
      </c>
      <c r="G33" s="186">
        <v>44828</v>
      </c>
      <c r="H33" s="186">
        <v>45193</v>
      </c>
      <c r="I33" s="241" t="s">
        <v>132</v>
      </c>
      <c r="J33" s="187">
        <v>50000</v>
      </c>
      <c r="K33" s="147">
        <v>3.6499999999999998E-2</v>
      </c>
      <c r="L33" s="151"/>
      <c r="M33" s="151" t="s">
        <v>399</v>
      </c>
      <c r="N33" s="151">
        <v>44828</v>
      </c>
      <c r="O33" s="151" t="s">
        <v>401</v>
      </c>
      <c r="P33" s="188">
        <v>189</v>
      </c>
      <c r="Q33" s="188">
        <v>945</v>
      </c>
      <c r="R33" s="278"/>
    </row>
    <row r="34" spans="1:18" s="190" customFormat="1" ht="21.95" customHeight="1">
      <c r="A34" s="143">
        <v>32</v>
      </c>
      <c r="B34" s="143" t="s">
        <v>18</v>
      </c>
      <c r="C34" s="143" t="s">
        <v>130</v>
      </c>
      <c r="D34" s="185" t="s">
        <v>137</v>
      </c>
      <c r="E34" s="185" t="s">
        <v>441</v>
      </c>
      <c r="F34" s="185" t="s">
        <v>21</v>
      </c>
      <c r="G34" s="186">
        <v>44761</v>
      </c>
      <c r="H34" s="186">
        <v>45126</v>
      </c>
      <c r="I34" s="241" t="s">
        <v>132</v>
      </c>
      <c r="J34" s="187">
        <v>50000</v>
      </c>
      <c r="K34" s="147">
        <v>3.6999999999999998E-2</v>
      </c>
      <c r="L34" s="151"/>
      <c r="M34" s="151" t="s">
        <v>399</v>
      </c>
      <c r="N34" s="151">
        <v>44761</v>
      </c>
      <c r="O34" s="151" t="s">
        <v>401</v>
      </c>
      <c r="P34" s="188">
        <v>256</v>
      </c>
      <c r="Q34" s="188">
        <v>1298</v>
      </c>
      <c r="R34" s="278"/>
    </row>
    <row r="35" spans="1:18" s="190" customFormat="1" ht="21.95" customHeight="1">
      <c r="A35" s="143">
        <v>33</v>
      </c>
      <c r="B35" s="143" t="s">
        <v>18</v>
      </c>
      <c r="C35" s="143" t="s">
        <v>130</v>
      </c>
      <c r="D35" s="185" t="s">
        <v>138</v>
      </c>
      <c r="E35" s="185" t="s">
        <v>688</v>
      </c>
      <c r="F35" s="185" t="s">
        <v>21</v>
      </c>
      <c r="G35" s="186">
        <v>44540</v>
      </c>
      <c r="H35" s="186">
        <v>44905</v>
      </c>
      <c r="I35" s="241" t="s">
        <v>132</v>
      </c>
      <c r="J35" s="187">
        <v>50000</v>
      </c>
      <c r="K35" s="147">
        <v>3.85E-2</v>
      </c>
      <c r="L35" s="282">
        <v>44902</v>
      </c>
      <c r="M35" s="151" t="s">
        <v>399</v>
      </c>
      <c r="N35" s="151" t="s">
        <v>400</v>
      </c>
      <c r="O35" s="151">
        <v>44902</v>
      </c>
      <c r="P35" s="188">
        <v>251</v>
      </c>
      <c r="Q35" s="188">
        <v>1324</v>
      </c>
      <c r="R35" s="278"/>
    </row>
    <row r="36" spans="1:18" s="190" customFormat="1" ht="21.95" customHeight="1">
      <c r="A36" s="143">
        <v>34</v>
      </c>
      <c r="B36" s="143" t="s">
        <v>18</v>
      </c>
      <c r="C36" s="143" t="s">
        <v>130</v>
      </c>
      <c r="D36" s="185" t="s">
        <v>138</v>
      </c>
      <c r="E36" s="185" t="s">
        <v>688</v>
      </c>
      <c r="F36" s="185" t="s">
        <v>21</v>
      </c>
      <c r="G36" s="186">
        <v>44909</v>
      </c>
      <c r="H36" s="186">
        <v>45274</v>
      </c>
      <c r="I36" s="241" t="s">
        <v>132</v>
      </c>
      <c r="J36" s="187">
        <v>50000</v>
      </c>
      <c r="K36" s="147">
        <v>3.6499999999999998E-2</v>
      </c>
      <c r="L36" s="151"/>
      <c r="M36" s="151" t="s">
        <v>399</v>
      </c>
      <c r="N36" s="151">
        <v>44909</v>
      </c>
      <c r="O36" s="151" t="s">
        <v>401</v>
      </c>
      <c r="P36" s="188">
        <v>108</v>
      </c>
      <c r="Q36" s="188">
        <v>540</v>
      </c>
      <c r="R36" s="278"/>
    </row>
    <row r="37" spans="1:18" s="190" customFormat="1" ht="21.95" customHeight="1">
      <c r="A37" s="143">
        <v>35</v>
      </c>
      <c r="B37" s="143" t="s">
        <v>18</v>
      </c>
      <c r="C37" s="143" t="s">
        <v>130</v>
      </c>
      <c r="D37" s="185" t="s">
        <v>139</v>
      </c>
      <c r="E37" s="185" t="s">
        <v>689</v>
      </c>
      <c r="F37" s="185" t="s">
        <v>21</v>
      </c>
      <c r="G37" s="186">
        <v>44429</v>
      </c>
      <c r="H37" s="186">
        <v>44794</v>
      </c>
      <c r="I37" s="241" t="s">
        <v>132</v>
      </c>
      <c r="J37" s="187">
        <v>50000</v>
      </c>
      <c r="K37" s="147">
        <v>3.85E-2</v>
      </c>
      <c r="L37" s="282">
        <v>44790</v>
      </c>
      <c r="M37" s="151" t="s">
        <v>399</v>
      </c>
      <c r="N37" s="151" t="s">
        <v>400</v>
      </c>
      <c r="O37" s="151">
        <v>44790</v>
      </c>
      <c r="P37" s="188">
        <v>139</v>
      </c>
      <c r="Q37" s="188">
        <v>733</v>
      </c>
      <c r="R37" s="278"/>
    </row>
    <row r="38" spans="1:18" s="190" customFormat="1" ht="21.95" customHeight="1">
      <c r="A38" s="143">
        <v>36</v>
      </c>
      <c r="B38" s="143" t="s">
        <v>18</v>
      </c>
      <c r="C38" s="143" t="s">
        <v>130</v>
      </c>
      <c r="D38" s="185" t="s">
        <v>139</v>
      </c>
      <c r="E38" s="185" t="s">
        <v>690</v>
      </c>
      <c r="F38" s="185" t="s">
        <v>21</v>
      </c>
      <c r="G38" s="186">
        <v>44902</v>
      </c>
      <c r="H38" s="186">
        <v>45267</v>
      </c>
      <c r="I38" s="241" t="s">
        <v>132</v>
      </c>
      <c r="J38" s="187">
        <v>50000</v>
      </c>
      <c r="K38" s="147">
        <v>3.6499999999999998E-2</v>
      </c>
      <c r="L38" s="151"/>
      <c r="M38" s="151" t="s">
        <v>399</v>
      </c>
      <c r="N38" s="151">
        <v>44902</v>
      </c>
      <c r="O38" s="151" t="s">
        <v>401</v>
      </c>
      <c r="P38" s="188">
        <v>115</v>
      </c>
      <c r="Q38" s="188">
        <v>575</v>
      </c>
      <c r="R38" s="278"/>
    </row>
    <row r="39" spans="1:18" s="190" customFormat="1" ht="21.95" customHeight="1">
      <c r="A39" s="143">
        <v>37</v>
      </c>
      <c r="B39" s="143" t="s">
        <v>18</v>
      </c>
      <c r="C39" s="143" t="s">
        <v>130</v>
      </c>
      <c r="D39" s="185" t="s">
        <v>139</v>
      </c>
      <c r="E39" s="185" t="s">
        <v>691</v>
      </c>
      <c r="F39" s="185" t="s">
        <v>26</v>
      </c>
      <c r="G39" s="186">
        <v>44366</v>
      </c>
      <c r="H39" s="186">
        <v>44731</v>
      </c>
      <c r="I39" s="241" t="s">
        <v>132</v>
      </c>
      <c r="J39" s="187">
        <v>50000</v>
      </c>
      <c r="K39" s="147">
        <v>4.3499999999999997E-2</v>
      </c>
      <c r="L39" s="151">
        <v>44727</v>
      </c>
      <c r="M39" s="151" t="s">
        <v>399</v>
      </c>
      <c r="N39" s="151" t="s">
        <v>400</v>
      </c>
      <c r="O39" s="151">
        <v>44727</v>
      </c>
      <c r="P39" s="188">
        <v>76</v>
      </c>
      <c r="Q39" s="188">
        <v>453</v>
      </c>
      <c r="R39" s="278"/>
    </row>
    <row r="40" spans="1:18" s="190" customFormat="1" ht="21.95" customHeight="1">
      <c r="A40" s="143">
        <v>38</v>
      </c>
      <c r="B40" s="143" t="s">
        <v>18</v>
      </c>
      <c r="C40" s="143" t="s">
        <v>130</v>
      </c>
      <c r="D40" s="185" t="s">
        <v>139</v>
      </c>
      <c r="E40" s="185" t="s">
        <v>691</v>
      </c>
      <c r="F40" s="185" t="s">
        <v>26</v>
      </c>
      <c r="G40" s="186">
        <v>44761</v>
      </c>
      <c r="H40" s="186">
        <v>45126</v>
      </c>
      <c r="I40" s="241" t="s">
        <v>132</v>
      </c>
      <c r="J40" s="187">
        <v>50000</v>
      </c>
      <c r="K40" s="147">
        <v>3.6999999999999998E-2</v>
      </c>
      <c r="L40" s="151"/>
      <c r="M40" s="151" t="s">
        <v>399</v>
      </c>
      <c r="N40" s="151">
        <v>44761</v>
      </c>
      <c r="O40" s="151" t="s">
        <v>401</v>
      </c>
      <c r="P40" s="188">
        <v>256</v>
      </c>
      <c r="Q40" s="188">
        <v>1298</v>
      </c>
      <c r="R40" s="278"/>
    </row>
    <row r="41" spans="1:18" s="190" customFormat="1" ht="21.95" customHeight="1">
      <c r="A41" s="143">
        <v>39</v>
      </c>
      <c r="B41" s="143" t="s">
        <v>18</v>
      </c>
      <c r="C41" s="143" t="s">
        <v>130</v>
      </c>
      <c r="D41" s="185" t="s">
        <v>140</v>
      </c>
      <c r="E41" s="185" t="s">
        <v>692</v>
      </c>
      <c r="F41" s="185" t="s">
        <v>21</v>
      </c>
      <c r="G41" s="186">
        <v>44400</v>
      </c>
      <c r="H41" s="186">
        <v>44765</v>
      </c>
      <c r="I41" s="241" t="s">
        <v>132</v>
      </c>
      <c r="J41" s="187">
        <v>50000</v>
      </c>
      <c r="K41" s="147">
        <v>3.85E-2</v>
      </c>
      <c r="L41" s="151">
        <v>44761</v>
      </c>
      <c r="M41" s="151" t="s">
        <v>399</v>
      </c>
      <c r="N41" s="151" t="s">
        <v>400</v>
      </c>
      <c r="O41" s="151">
        <v>44761</v>
      </c>
      <c r="P41" s="188">
        <v>110</v>
      </c>
      <c r="Q41" s="188">
        <v>580</v>
      </c>
      <c r="R41" s="278"/>
    </row>
    <row r="42" spans="1:18" s="190" customFormat="1" ht="21.95" customHeight="1">
      <c r="A42" s="143">
        <v>40</v>
      </c>
      <c r="B42" s="143" t="s">
        <v>18</v>
      </c>
      <c r="C42" s="143" t="s">
        <v>130</v>
      </c>
      <c r="D42" s="185" t="s">
        <v>140</v>
      </c>
      <c r="E42" s="185" t="s">
        <v>693</v>
      </c>
      <c r="F42" s="185" t="s">
        <v>21</v>
      </c>
      <c r="G42" s="186">
        <v>44503</v>
      </c>
      <c r="H42" s="186">
        <v>44868</v>
      </c>
      <c r="I42" s="241" t="s">
        <v>132</v>
      </c>
      <c r="J42" s="187">
        <v>50000</v>
      </c>
      <c r="K42" s="147">
        <v>3.85E-2</v>
      </c>
      <c r="L42" s="284">
        <v>44869</v>
      </c>
      <c r="M42" s="151" t="s">
        <v>402</v>
      </c>
      <c r="N42" s="151" t="s">
        <v>400</v>
      </c>
      <c r="O42" s="151">
        <v>44868</v>
      </c>
      <c r="P42" s="188">
        <v>217</v>
      </c>
      <c r="Q42" s="188">
        <v>1144</v>
      </c>
      <c r="R42" s="278"/>
    </row>
    <row r="43" spans="1:18" s="190" customFormat="1" ht="21.95" customHeight="1">
      <c r="A43" s="143"/>
      <c r="B43" s="185"/>
      <c r="C43" s="185"/>
      <c r="D43" s="185"/>
      <c r="E43" s="709" t="s">
        <v>37</v>
      </c>
      <c r="F43" s="710"/>
      <c r="G43" s="710"/>
      <c r="H43" s="711"/>
      <c r="I43" s="207"/>
      <c r="J43" s="279">
        <f>SUM(J3:J42)</f>
        <v>1882000</v>
      </c>
      <c r="K43" s="280"/>
      <c r="L43" s="280"/>
      <c r="M43" s="280"/>
      <c r="N43" s="280"/>
      <c r="O43" s="280"/>
      <c r="P43" s="280"/>
      <c r="Q43" s="279">
        <f>SUM(Q3:Q42)</f>
        <v>32434</v>
      </c>
      <c r="R43" s="278"/>
    </row>
  </sheetData>
  <sortState ref="A3:T42">
    <sortCondition ref="A3:A42"/>
  </sortState>
  <mergeCells count="2">
    <mergeCell ref="A1:Q1"/>
    <mergeCell ref="E43:H43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76" fitToHeight="0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R105"/>
  <sheetViews>
    <sheetView workbookViewId="0">
      <pane ySplit="2" topLeftCell="A3" activePane="bottomLeft" state="frozen"/>
      <selection activeCell="H27" sqref="H27"/>
      <selection pane="bottomLeft" activeCell="S4" sqref="S3:S104"/>
    </sheetView>
  </sheetViews>
  <sheetFormatPr defaultColWidth="10" defaultRowHeight="12"/>
  <cols>
    <col min="1" max="1" width="9" style="203" bestFit="1" customWidth="1"/>
    <col min="2" max="2" width="9" style="290" bestFit="1" customWidth="1"/>
    <col min="3" max="3" width="10.75" style="290" bestFit="1" customWidth="1"/>
    <col min="4" max="4" width="13.125" style="302" bestFit="1" customWidth="1"/>
    <col min="5" max="5" width="14.25" style="203" bestFit="1" customWidth="1"/>
    <col min="6" max="6" width="10.75" style="290" bestFit="1" customWidth="1"/>
    <col min="7" max="7" width="12.5" style="203" bestFit="1" customWidth="1"/>
    <col min="8" max="8" width="14.25" style="203" bestFit="1" customWidth="1"/>
    <col min="9" max="9" width="12.5" style="290" bestFit="1" customWidth="1"/>
    <col min="10" max="10" width="15" style="203" bestFit="1" customWidth="1"/>
    <col min="11" max="11" width="12.5" style="304" bestFit="1" customWidth="1"/>
    <col min="12" max="12" width="22.375" style="305" hidden="1" customWidth="1"/>
    <col min="13" max="13" width="14.25" style="203" hidden="1" customWidth="1"/>
    <col min="14" max="15" width="14.25" style="203" bestFit="1" customWidth="1"/>
    <col min="16" max="16" width="12.5" style="281" bestFit="1" customWidth="1"/>
    <col min="17" max="17" width="12.5" style="203" bestFit="1" customWidth="1"/>
    <col min="18" max="18" width="10.625" style="285" customWidth="1"/>
    <col min="19" max="16384" width="10" style="203"/>
  </cols>
  <sheetData>
    <row r="1" spans="1:18" ht="36.75" customHeight="1">
      <c r="A1" s="703" t="s">
        <v>141</v>
      </c>
      <c r="B1" s="703"/>
      <c r="C1" s="703"/>
      <c r="D1" s="712"/>
      <c r="E1" s="703"/>
      <c r="F1" s="703"/>
      <c r="G1" s="703"/>
      <c r="H1" s="703"/>
      <c r="I1" s="703"/>
      <c r="J1" s="703"/>
      <c r="K1" s="703"/>
      <c r="L1" s="713"/>
      <c r="M1" s="703"/>
      <c r="N1" s="703"/>
      <c r="O1" s="703"/>
      <c r="P1" s="703"/>
      <c r="Q1" s="703"/>
    </row>
    <row r="2" spans="1:18" s="290" customFormat="1" ht="24.95" customHeight="1">
      <c r="A2" s="134" t="s">
        <v>1</v>
      </c>
      <c r="B2" s="134" t="s">
        <v>2</v>
      </c>
      <c r="C2" s="135" t="s">
        <v>3</v>
      </c>
      <c r="D2" s="286" t="s">
        <v>4</v>
      </c>
      <c r="E2" s="135" t="s">
        <v>5</v>
      </c>
      <c r="F2" s="135" t="s">
        <v>6</v>
      </c>
      <c r="G2" s="136" t="s">
        <v>7</v>
      </c>
      <c r="H2" s="136" t="s">
        <v>8</v>
      </c>
      <c r="I2" s="135" t="s">
        <v>9</v>
      </c>
      <c r="J2" s="287" t="s">
        <v>10</v>
      </c>
      <c r="K2" s="138" t="s">
        <v>11</v>
      </c>
      <c r="L2" s="288" t="s">
        <v>12</v>
      </c>
      <c r="M2" s="289" t="s">
        <v>13</v>
      </c>
      <c r="N2" s="289" t="s">
        <v>14</v>
      </c>
      <c r="O2" s="289" t="s">
        <v>15</v>
      </c>
      <c r="P2" s="140" t="s">
        <v>16</v>
      </c>
      <c r="Q2" s="141" t="s">
        <v>17</v>
      </c>
      <c r="R2" s="285"/>
    </row>
    <row r="3" spans="1:18" s="293" customFormat="1" ht="23.1" customHeight="1">
      <c r="A3" s="143">
        <v>1</v>
      </c>
      <c r="B3" s="143" t="s">
        <v>18</v>
      </c>
      <c r="C3" s="143" t="s">
        <v>142</v>
      </c>
      <c r="D3" s="291" t="s">
        <v>143</v>
      </c>
      <c r="E3" s="185" t="s">
        <v>694</v>
      </c>
      <c r="F3" s="185" t="s">
        <v>21</v>
      </c>
      <c r="G3" s="186">
        <v>44518</v>
      </c>
      <c r="H3" s="186">
        <v>44883</v>
      </c>
      <c r="I3" s="147" t="s">
        <v>144</v>
      </c>
      <c r="J3" s="187">
        <v>50000</v>
      </c>
      <c r="K3" s="147">
        <v>3.85E-2</v>
      </c>
      <c r="L3" s="232">
        <v>44871</v>
      </c>
      <c r="M3" s="151" t="s">
        <v>399</v>
      </c>
      <c r="N3" s="151" t="s">
        <v>400</v>
      </c>
      <c r="O3" s="151">
        <v>44871</v>
      </c>
      <c r="P3" s="188">
        <v>220</v>
      </c>
      <c r="Q3" s="188">
        <v>1160</v>
      </c>
      <c r="R3" s="292"/>
    </row>
    <row r="4" spans="1:18" s="293" customFormat="1" ht="23.1" customHeight="1">
      <c r="A4" s="143">
        <v>2</v>
      </c>
      <c r="B4" s="143" t="s">
        <v>18</v>
      </c>
      <c r="C4" s="143" t="s">
        <v>142</v>
      </c>
      <c r="D4" s="294" t="s">
        <v>143</v>
      </c>
      <c r="E4" s="295" t="s">
        <v>694</v>
      </c>
      <c r="F4" s="185" t="s">
        <v>21</v>
      </c>
      <c r="G4" s="232">
        <v>44903</v>
      </c>
      <c r="H4" s="232">
        <v>45268</v>
      </c>
      <c r="I4" s="147" t="s">
        <v>144</v>
      </c>
      <c r="J4" s="187">
        <v>50000</v>
      </c>
      <c r="K4" s="147">
        <v>3.6499999999999998E-2</v>
      </c>
      <c r="L4" s="151"/>
      <c r="M4" s="151"/>
      <c r="N4" s="151">
        <v>44903</v>
      </c>
      <c r="O4" s="151" t="s">
        <v>401</v>
      </c>
      <c r="P4" s="188">
        <v>114</v>
      </c>
      <c r="Q4" s="188">
        <v>570</v>
      </c>
      <c r="R4" s="292"/>
    </row>
    <row r="5" spans="1:18" s="293" customFormat="1" ht="23.1" customHeight="1">
      <c r="A5" s="143">
        <v>3</v>
      </c>
      <c r="B5" s="143" t="s">
        <v>18</v>
      </c>
      <c r="C5" s="143" t="s">
        <v>142</v>
      </c>
      <c r="D5" s="291" t="s">
        <v>143</v>
      </c>
      <c r="E5" s="185" t="s">
        <v>544</v>
      </c>
      <c r="F5" s="185" t="s">
        <v>21</v>
      </c>
      <c r="G5" s="186">
        <v>44608</v>
      </c>
      <c r="H5" s="186">
        <v>44973</v>
      </c>
      <c r="I5" s="147" t="s">
        <v>144</v>
      </c>
      <c r="J5" s="187">
        <v>50000</v>
      </c>
      <c r="K5" s="147">
        <v>3.6999999999999998E-2</v>
      </c>
      <c r="L5" s="296">
        <v>44973</v>
      </c>
      <c r="M5" s="151" t="s">
        <v>399</v>
      </c>
      <c r="N5" s="151" t="s">
        <v>400</v>
      </c>
      <c r="O5" s="151">
        <v>44973</v>
      </c>
      <c r="P5" s="188">
        <v>322</v>
      </c>
      <c r="Q5" s="188">
        <v>1632</v>
      </c>
      <c r="R5" s="292"/>
    </row>
    <row r="6" spans="1:18" s="293" customFormat="1" ht="23.1" customHeight="1">
      <c r="A6" s="143">
        <v>4</v>
      </c>
      <c r="B6" s="143" t="s">
        <v>18</v>
      </c>
      <c r="C6" s="143" t="s">
        <v>142</v>
      </c>
      <c r="D6" s="297" t="s">
        <v>143</v>
      </c>
      <c r="E6" s="230" t="s">
        <v>544</v>
      </c>
      <c r="F6" s="185" t="s">
        <v>21</v>
      </c>
      <c r="G6" s="232">
        <v>45000</v>
      </c>
      <c r="H6" s="232">
        <v>45366</v>
      </c>
      <c r="I6" s="147" t="s">
        <v>144</v>
      </c>
      <c r="J6" s="187">
        <v>50000</v>
      </c>
      <c r="K6" s="147">
        <v>3.6499999999999998E-2</v>
      </c>
      <c r="L6" s="232"/>
      <c r="M6" s="151"/>
      <c r="N6" s="151">
        <v>45000</v>
      </c>
      <c r="O6" s="151" t="s">
        <v>401</v>
      </c>
      <c r="P6" s="188">
        <v>17</v>
      </c>
      <c r="Q6" s="188">
        <v>85</v>
      </c>
      <c r="R6" s="292"/>
    </row>
    <row r="7" spans="1:18" s="293" customFormat="1" ht="23.1" customHeight="1">
      <c r="A7" s="143">
        <v>5</v>
      </c>
      <c r="B7" s="143" t="s">
        <v>18</v>
      </c>
      <c r="C7" s="143" t="s">
        <v>142</v>
      </c>
      <c r="D7" s="297" t="s">
        <v>143</v>
      </c>
      <c r="E7" s="297" t="s">
        <v>695</v>
      </c>
      <c r="F7" s="185" t="s">
        <v>21</v>
      </c>
      <c r="G7" s="232">
        <v>44811</v>
      </c>
      <c r="H7" s="232">
        <v>45176</v>
      </c>
      <c r="I7" s="147" t="s">
        <v>144</v>
      </c>
      <c r="J7" s="187">
        <v>50000</v>
      </c>
      <c r="K7" s="147">
        <v>3.6499999999999998E-2</v>
      </c>
      <c r="L7" s="296"/>
      <c r="M7" s="151"/>
      <c r="N7" s="151">
        <v>44811</v>
      </c>
      <c r="O7" s="151" t="s">
        <v>401</v>
      </c>
      <c r="P7" s="188">
        <v>206</v>
      </c>
      <c r="Q7" s="188">
        <v>1030</v>
      </c>
      <c r="R7" s="292"/>
    </row>
    <row r="8" spans="1:18" s="293" customFormat="1" ht="23.1" customHeight="1">
      <c r="A8" s="143">
        <v>6</v>
      </c>
      <c r="B8" s="143" t="s">
        <v>18</v>
      </c>
      <c r="C8" s="143" t="s">
        <v>142</v>
      </c>
      <c r="D8" s="291" t="s">
        <v>145</v>
      </c>
      <c r="E8" s="185" t="s">
        <v>676</v>
      </c>
      <c r="F8" s="185" t="s">
        <v>21</v>
      </c>
      <c r="G8" s="186">
        <v>44461</v>
      </c>
      <c r="H8" s="186">
        <v>44826</v>
      </c>
      <c r="I8" s="147" t="s">
        <v>144</v>
      </c>
      <c r="J8" s="187">
        <v>50000</v>
      </c>
      <c r="K8" s="147">
        <v>3.85E-2</v>
      </c>
      <c r="L8" s="296">
        <v>44742</v>
      </c>
      <c r="M8" s="151" t="s">
        <v>399</v>
      </c>
      <c r="N8" s="151" t="s">
        <v>400</v>
      </c>
      <c r="O8" s="151">
        <v>44742</v>
      </c>
      <c r="P8" s="188">
        <v>91</v>
      </c>
      <c r="Q8" s="188">
        <v>480</v>
      </c>
      <c r="R8" s="292"/>
    </row>
    <row r="9" spans="1:18" s="293" customFormat="1" ht="23.1" customHeight="1">
      <c r="A9" s="143">
        <v>7</v>
      </c>
      <c r="B9" s="143" t="s">
        <v>18</v>
      </c>
      <c r="C9" s="143" t="s">
        <v>142</v>
      </c>
      <c r="D9" s="297" t="s">
        <v>145</v>
      </c>
      <c r="E9" s="297" t="s">
        <v>676</v>
      </c>
      <c r="F9" s="185" t="s">
        <v>21</v>
      </c>
      <c r="G9" s="232">
        <v>44764</v>
      </c>
      <c r="H9" s="232">
        <v>45129</v>
      </c>
      <c r="I9" s="147" t="s">
        <v>144</v>
      </c>
      <c r="J9" s="187">
        <v>50000</v>
      </c>
      <c r="K9" s="147">
        <v>3.6999999999999998E-2</v>
      </c>
      <c r="L9" s="151"/>
      <c r="M9" s="151"/>
      <c r="N9" s="151">
        <v>44764</v>
      </c>
      <c r="O9" s="151" t="s">
        <v>401</v>
      </c>
      <c r="P9" s="188">
        <v>253</v>
      </c>
      <c r="Q9" s="188">
        <v>1282</v>
      </c>
      <c r="R9" s="292"/>
    </row>
    <row r="10" spans="1:18" s="293" customFormat="1" ht="23.1" customHeight="1">
      <c r="A10" s="143">
        <v>8</v>
      </c>
      <c r="B10" s="143" t="s">
        <v>18</v>
      </c>
      <c r="C10" s="143" t="s">
        <v>142</v>
      </c>
      <c r="D10" s="291" t="s">
        <v>146</v>
      </c>
      <c r="E10" s="185" t="s">
        <v>696</v>
      </c>
      <c r="F10" s="185" t="s">
        <v>21</v>
      </c>
      <c r="G10" s="186">
        <v>44540</v>
      </c>
      <c r="H10" s="186">
        <v>44905</v>
      </c>
      <c r="I10" s="147" t="s">
        <v>144</v>
      </c>
      <c r="J10" s="187">
        <v>50000</v>
      </c>
      <c r="K10" s="147">
        <v>3.85E-2</v>
      </c>
      <c r="L10" s="232">
        <v>44867</v>
      </c>
      <c r="M10" s="151" t="s">
        <v>399</v>
      </c>
      <c r="N10" s="151" t="s">
        <v>400</v>
      </c>
      <c r="O10" s="151">
        <v>44867</v>
      </c>
      <c r="P10" s="188">
        <v>216</v>
      </c>
      <c r="Q10" s="188">
        <v>1139</v>
      </c>
      <c r="R10" s="292"/>
    </row>
    <row r="11" spans="1:18" s="293" customFormat="1" ht="23.1" customHeight="1">
      <c r="A11" s="143">
        <v>9</v>
      </c>
      <c r="B11" s="143" t="s">
        <v>18</v>
      </c>
      <c r="C11" s="143" t="s">
        <v>142</v>
      </c>
      <c r="D11" s="297" t="s">
        <v>146</v>
      </c>
      <c r="E11" s="297" t="s">
        <v>696</v>
      </c>
      <c r="F11" s="185" t="s">
        <v>21</v>
      </c>
      <c r="G11" s="232">
        <v>44938</v>
      </c>
      <c r="H11" s="232">
        <v>45303</v>
      </c>
      <c r="I11" s="147" t="s">
        <v>144</v>
      </c>
      <c r="J11" s="187">
        <v>50000</v>
      </c>
      <c r="K11" s="147">
        <v>3.6499999999999998E-2</v>
      </c>
      <c r="L11" s="232"/>
      <c r="M11" s="151"/>
      <c r="N11" s="151">
        <v>44938</v>
      </c>
      <c r="O11" s="151" t="s">
        <v>401</v>
      </c>
      <c r="P11" s="188">
        <v>79</v>
      </c>
      <c r="Q11" s="188">
        <v>395</v>
      </c>
      <c r="R11" s="292"/>
    </row>
    <row r="12" spans="1:18" s="293" customFormat="1" ht="23.1" customHeight="1">
      <c r="A12" s="143">
        <v>10</v>
      </c>
      <c r="B12" s="143" t="s">
        <v>18</v>
      </c>
      <c r="C12" s="143" t="s">
        <v>142</v>
      </c>
      <c r="D12" s="291" t="s">
        <v>146</v>
      </c>
      <c r="E12" s="185" t="s">
        <v>488</v>
      </c>
      <c r="F12" s="185" t="s">
        <v>21</v>
      </c>
      <c r="G12" s="186">
        <v>44536</v>
      </c>
      <c r="H12" s="186">
        <v>44901</v>
      </c>
      <c r="I12" s="147" t="s">
        <v>144</v>
      </c>
      <c r="J12" s="187">
        <v>50000</v>
      </c>
      <c r="K12" s="147">
        <v>3.85E-2</v>
      </c>
      <c r="L12" s="296">
        <v>44900</v>
      </c>
      <c r="M12" s="151" t="s">
        <v>399</v>
      </c>
      <c r="N12" s="151" t="s">
        <v>400</v>
      </c>
      <c r="O12" s="151">
        <v>44900</v>
      </c>
      <c r="P12" s="188">
        <v>249</v>
      </c>
      <c r="Q12" s="188">
        <v>1313</v>
      </c>
      <c r="R12" s="292"/>
    </row>
    <row r="13" spans="1:18" s="293" customFormat="1" ht="23.1" customHeight="1">
      <c r="A13" s="143">
        <v>11</v>
      </c>
      <c r="B13" s="143" t="s">
        <v>18</v>
      </c>
      <c r="C13" s="143" t="s">
        <v>142</v>
      </c>
      <c r="D13" s="298" t="s">
        <v>146</v>
      </c>
      <c r="E13" s="298" t="s">
        <v>488</v>
      </c>
      <c r="F13" s="185" t="s">
        <v>21</v>
      </c>
      <c r="G13" s="232">
        <v>44922</v>
      </c>
      <c r="H13" s="232">
        <v>45286</v>
      </c>
      <c r="I13" s="147" t="s">
        <v>144</v>
      </c>
      <c r="J13" s="187">
        <v>50000</v>
      </c>
      <c r="K13" s="147">
        <v>3.6499999999999998E-2</v>
      </c>
      <c r="L13" s="296"/>
      <c r="M13" s="151"/>
      <c r="N13" s="151">
        <v>44922</v>
      </c>
      <c r="O13" s="151" t="s">
        <v>401</v>
      </c>
      <c r="P13" s="188">
        <v>95</v>
      </c>
      <c r="Q13" s="188">
        <v>475</v>
      </c>
      <c r="R13" s="292"/>
    </row>
    <row r="14" spans="1:18" s="293" customFormat="1" ht="23.1" customHeight="1">
      <c r="A14" s="143">
        <v>12</v>
      </c>
      <c r="B14" s="143" t="s">
        <v>18</v>
      </c>
      <c r="C14" s="143" t="s">
        <v>142</v>
      </c>
      <c r="D14" s="298" t="s">
        <v>147</v>
      </c>
      <c r="E14" s="298" t="s">
        <v>697</v>
      </c>
      <c r="F14" s="185" t="s">
        <v>21</v>
      </c>
      <c r="G14" s="232">
        <v>44929</v>
      </c>
      <c r="H14" s="232">
        <v>45293</v>
      </c>
      <c r="I14" s="147" t="s">
        <v>144</v>
      </c>
      <c r="J14" s="187">
        <v>50000</v>
      </c>
      <c r="K14" s="147">
        <v>3.6499999999999998E-2</v>
      </c>
      <c r="L14" s="232"/>
      <c r="M14" s="151"/>
      <c r="N14" s="151">
        <v>44929</v>
      </c>
      <c r="O14" s="151" t="s">
        <v>401</v>
      </c>
      <c r="P14" s="188">
        <v>88</v>
      </c>
      <c r="Q14" s="188">
        <v>440</v>
      </c>
      <c r="R14" s="292"/>
    </row>
    <row r="15" spans="1:18" s="293" customFormat="1" ht="23.1" customHeight="1">
      <c r="A15" s="143">
        <v>13</v>
      </c>
      <c r="B15" s="143" t="s">
        <v>18</v>
      </c>
      <c r="C15" s="143" t="s">
        <v>142</v>
      </c>
      <c r="D15" s="297" t="s">
        <v>147</v>
      </c>
      <c r="E15" s="297" t="s">
        <v>445</v>
      </c>
      <c r="F15" s="185" t="s">
        <v>21</v>
      </c>
      <c r="G15" s="232">
        <v>44749</v>
      </c>
      <c r="H15" s="232">
        <v>45114</v>
      </c>
      <c r="I15" s="147" t="s">
        <v>144</v>
      </c>
      <c r="J15" s="187">
        <v>50000</v>
      </c>
      <c r="K15" s="147">
        <v>3.6999999999999998E-2</v>
      </c>
      <c r="L15" s="296"/>
      <c r="M15" s="151"/>
      <c r="N15" s="151">
        <v>44749</v>
      </c>
      <c r="O15" s="151" t="s">
        <v>401</v>
      </c>
      <c r="P15" s="188">
        <v>268</v>
      </c>
      <c r="Q15" s="188">
        <v>1358</v>
      </c>
      <c r="R15" s="292"/>
    </row>
    <row r="16" spans="1:18" s="293" customFormat="1" ht="26.25" customHeight="1">
      <c r="A16" s="143">
        <v>14</v>
      </c>
      <c r="B16" s="143" t="s">
        <v>18</v>
      </c>
      <c r="C16" s="143" t="s">
        <v>142</v>
      </c>
      <c r="D16" s="297" t="s">
        <v>147</v>
      </c>
      <c r="E16" s="297" t="s">
        <v>698</v>
      </c>
      <c r="F16" s="298" t="s">
        <v>21</v>
      </c>
      <c r="G16" s="232">
        <v>44746</v>
      </c>
      <c r="H16" s="232">
        <v>45111</v>
      </c>
      <c r="I16" s="147" t="s">
        <v>144</v>
      </c>
      <c r="J16" s="187">
        <v>50000</v>
      </c>
      <c r="K16" s="147">
        <v>3.6999999999999998E-2</v>
      </c>
      <c r="L16" s="296"/>
      <c r="M16" s="151"/>
      <c r="N16" s="151">
        <v>44746</v>
      </c>
      <c r="O16" s="151" t="s">
        <v>401</v>
      </c>
      <c r="P16" s="188">
        <v>271</v>
      </c>
      <c r="Q16" s="188">
        <v>1374</v>
      </c>
      <c r="R16" s="292"/>
    </row>
    <row r="17" spans="1:18" s="293" customFormat="1" ht="23.1" customHeight="1">
      <c r="A17" s="143">
        <v>15</v>
      </c>
      <c r="B17" s="143" t="s">
        <v>18</v>
      </c>
      <c r="C17" s="143" t="s">
        <v>142</v>
      </c>
      <c r="D17" s="291" t="s">
        <v>148</v>
      </c>
      <c r="E17" s="185" t="s">
        <v>697</v>
      </c>
      <c r="F17" s="185" t="s">
        <v>21</v>
      </c>
      <c r="G17" s="186">
        <v>44537</v>
      </c>
      <c r="H17" s="186">
        <v>44902</v>
      </c>
      <c r="I17" s="147" t="s">
        <v>144</v>
      </c>
      <c r="J17" s="187">
        <v>50000</v>
      </c>
      <c r="K17" s="147">
        <v>3.85E-2</v>
      </c>
      <c r="L17" s="232">
        <v>44900</v>
      </c>
      <c r="M17" s="151" t="s">
        <v>399</v>
      </c>
      <c r="N17" s="151" t="s">
        <v>400</v>
      </c>
      <c r="O17" s="151">
        <v>44900</v>
      </c>
      <c r="P17" s="188">
        <v>249</v>
      </c>
      <c r="Q17" s="188">
        <v>1313</v>
      </c>
      <c r="R17" s="292"/>
    </row>
    <row r="18" spans="1:18" s="293" customFormat="1" ht="23.1" customHeight="1">
      <c r="A18" s="143">
        <v>16</v>
      </c>
      <c r="B18" s="143" t="s">
        <v>18</v>
      </c>
      <c r="C18" s="143" t="s">
        <v>142</v>
      </c>
      <c r="D18" s="298" t="s">
        <v>149</v>
      </c>
      <c r="E18" s="298" t="s">
        <v>699</v>
      </c>
      <c r="F18" s="298" t="s">
        <v>30</v>
      </c>
      <c r="G18" s="232">
        <v>44865</v>
      </c>
      <c r="H18" s="232">
        <v>45230</v>
      </c>
      <c r="I18" s="147" t="s">
        <v>144</v>
      </c>
      <c r="J18" s="187">
        <v>50000</v>
      </c>
      <c r="K18" s="147">
        <v>3.6499999999999998E-2</v>
      </c>
      <c r="L18" s="296" t="s">
        <v>150</v>
      </c>
      <c r="M18" s="151"/>
      <c r="N18" s="151">
        <v>44865</v>
      </c>
      <c r="O18" s="151" t="s">
        <v>401</v>
      </c>
      <c r="P18" s="188">
        <v>152</v>
      </c>
      <c r="Q18" s="188">
        <v>580</v>
      </c>
      <c r="R18" s="292" t="s">
        <v>151</v>
      </c>
    </row>
    <row r="19" spans="1:18" s="293" customFormat="1" ht="23.1" customHeight="1">
      <c r="A19" s="143">
        <v>17</v>
      </c>
      <c r="B19" s="143" t="s">
        <v>18</v>
      </c>
      <c r="C19" s="143" t="s">
        <v>142</v>
      </c>
      <c r="D19" s="291" t="s">
        <v>152</v>
      </c>
      <c r="E19" s="185" t="s">
        <v>700</v>
      </c>
      <c r="F19" s="185" t="s">
        <v>21</v>
      </c>
      <c r="G19" s="186" t="s">
        <v>153</v>
      </c>
      <c r="H19" s="186" t="s">
        <v>154</v>
      </c>
      <c r="I19" s="147" t="s">
        <v>155</v>
      </c>
      <c r="J19" s="187">
        <v>50000</v>
      </c>
      <c r="K19" s="147">
        <v>3.7999999999999999E-2</v>
      </c>
      <c r="L19" s="186">
        <v>44926</v>
      </c>
      <c r="M19" s="151" t="s">
        <v>402</v>
      </c>
      <c r="N19" s="151">
        <v>44652</v>
      </c>
      <c r="O19" s="151" t="s">
        <v>154</v>
      </c>
      <c r="P19" s="188">
        <v>265</v>
      </c>
      <c r="Q19" s="188">
        <v>1379</v>
      </c>
      <c r="R19" s="292"/>
    </row>
    <row r="20" spans="1:18" s="293" customFormat="1" ht="23.1" customHeight="1">
      <c r="A20" s="143">
        <v>18</v>
      </c>
      <c r="B20" s="143" t="s">
        <v>18</v>
      </c>
      <c r="C20" s="143" t="s">
        <v>142</v>
      </c>
      <c r="D20" s="298" t="s">
        <v>152</v>
      </c>
      <c r="E20" s="298" t="s">
        <v>701</v>
      </c>
      <c r="F20" s="185" t="s">
        <v>21</v>
      </c>
      <c r="G20" s="232">
        <v>44974</v>
      </c>
      <c r="H20" s="232">
        <v>45339</v>
      </c>
      <c r="I20" s="147" t="s">
        <v>144</v>
      </c>
      <c r="J20" s="187">
        <v>50000</v>
      </c>
      <c r="K20" s="147">
        <v>3.6499999999999998E-2</v>
      </c>
      <c r="L20" s="186"/>
      <c r="M20" s="151"/>
      <c r="N20" s="151">
        <v>44974</v>
      </c>
      <c r="O20" s="151" t="s">
        <v>401</v>
      </c>
      <c r="P20" s="188">
        <v>43</v>
      </c>
      <c r="Q20" s="188">
        <v>215</v>
      </c>
      <c r="R20" s="292"/>
    </row>
    <row r="21" spans="1:18" s="293" customFormat="1" ht="23.1" customHeight="1">
      <c r="A21" s="143">
        <v>19</v>
      </c>
      <c r="B21" s="143" t="s">
        <v>18</v>
      </c>
      <c r="C21" s="143" t="s">
        <v>142</v>
      </c>
      <c r="D21" s="297" t="s">
        <v>152</v>
      </c>
      <c r="E21" s="298" t="s">
        <v>485</v>
      </c>
      <c r="F21" s="185" t="s">
        <v>21</v>
      </c>
      <c r="G21" s="232">
        <v>44778</v>
      </c>
      <c r="H21" s="232">
        <v>45143</v>
      </c>
      <c r="I21" s="147" t="s">
        <v>144</v>
      </c>
      <c r="J21" s="187">
        <v>50000</v>
      </c>
      <c r="K21" s="147">
        <v>3.6999999999999998E-2</v>
      </c>
      <c r="L21" s="186"/>
      <c r="M21" s="151"/>
      <c r="N21" s="151">
        <v>44778</v>
      </c>
      <c r="O21" s="151" t="s">
        <v>401</v>
      </c>
      <c r="P21" s="188">
        <v>239</v>
      </c>
      <c r="Q21" s="188">
        <v>1211</v>
      </c>
      <c r="R21" s="292"/>
    </row>
    <row r="22" spans="1:18" s="293" customFormat="1" ht="23.1" customHeight="1">
      <c r="A22" s="143">
        <v>20</v>
      </c>
      <c r="B22" s="143" t="s">
        <v>18</v>
      </c>
      <c r="C22" s="143" t="s">
        <v>142</v>
      </c>
      <c r="D22" s="291" t="s">
        <v>152</v>
      </c>
      <c r="E22" s="185" t="s">
        <v>650</v>
      </c>
      <c r="F22" s="185" t="s">
        <v>21</v>
      </c>
      <c r="G22" s="186">
        <v>44462</v>
      </c>
      <c r="H22" s="186">
        <v>44827</v>
      </c>
      <c r="I22" s="147" t="s">
        <v>144</v>
      </c>
      <c r="J22" s="187">
        <v>50000</v>
      </c>
      <c r="K22" s="147">
        <v>3.85E-2</v>
      </c>
      <c r="L22" s="186">
        <v>44817</v>
      </c>
      <c r="M22" s="151" t="s">
        <v>399</v>
      </c>
      <c r="N22" s="151" t="s">
        <v>400</v>
      </c>
      <c r="O22" s="151">
        <v>44817</v>
      </c>
      <c r="P22" s="188">
        <v>166</v>
      </c>
      <c r="Q22" s="188">
        <v>875</v>
      </c>
      <c r="R22" s="292"/>
    </row>
    <row r="23" spans="1:18" s="293" customFormat="1" ht="23.1" customHeight="1">
      <c r="A23" s="143">
        <v>21</v>
      </c>
      <c r="B23" s="143" t="s">
        <v>18</v>
      </c>
      <c r="C23" s="143" t="s">
        <v>142</v>
      </c>
      <c r="D23" s="297" t="s">
        <v>152</v>
      </c>
      <c r="E23" s="298" t="s">
        <v>650</v>
      </c>
      <c r="F23" s="185" t="s">
        <v>21</v>
      </c>
      <c r="G23" s="232">
        <v>44777</v>
      </c>
      <c r="H23" s="232">
        <v>45142</v>
      </c>
      <c r="I23" s="147" t="s">
        <v>144</v>
      </c>
      <c r="J23" s="187">
        <v>50000</v>
      </c>
      <c r="K23" s="147">
        <v>3.6999999999999998E-2</v>
      </c>
      <c r="L23" s="186"/>
      <c r="M23" s="151"/>
      <c r="N23" s="151">
        <v>44777</v>
      </c>
      <c r="O23" s="151" t="s">
        <v>401</v>
      </c>
      <c r="P23" s="188">
        <v>240</v>
      </c>
      <c r="Q23" s="188">
        <v>1216</v>
      </c>
      <c r="R23" s="292"/>
    </row>
    <row r="24" spans="1:18" s="293" customFormat="1" ht="23.1" customHeight="1">
      <c r="A24" s="143">
        <v>22</v>
      </c>
      <c r="B24" s="143" t="s">
        <v>18</v>
      </c>
      <c r="C24" s="143" t="s">
        <v>142</v>
      </c>
      <c r="D24" s="291" t="s">
        <v>152</v>
      </c>
      <c r="E24" s="185" t="s">
        <v>702</v>
      </c>
      <c r="F24" s="185" t="s">
        <v>21</v>
      </c>
      <c r="G24" s="186">
        <v>44539</v>
      </c>
      <c r="H24" s="186">
        <v>44904</v>
      </c>
      <c r="I24" s="147" t="s">
        <v>144</v>
      </c>
      <c r="J24" s="187">
        <v>50000</v>
      </c>
      <c r="K24" s="147">
        <v>3.85E-2</v>
      </c>
      <c r="L24" s="186">
        <v>44904</v>
      </c>
      <c r="M24" s="151" t="s">
        <v>399</v>
      </c>
      <c r="N24" s="151" t="s">
        <v>400</v>
      </c>
      <c r="O24" s="151">
        <v>44904</v>
      </c>
      <c r="P24" s="188">
        <v>253</v>
      </c>
      <c r="Q24" s="188">
        <v>1334</v>
      </c>
      <c r="R24" s="292"/>
    </row>
    <row r="25" spans="1:18" s="293" customFormat="1" ht="23.1" customHeight="1">
      <c r="A25" s="143">
        <v>23</v>
      </c>
      <c r="B25" s="143" t="s">
        <v>18</v>
      </c>
      <c r="C25" s="143" t="s">
        <v>142</v>
      </c>
      <c r="D25" s="291" t="s">
        <v>152</v>
      </c>
      <c r="E25" s="185" t="s">
        <v>703</v>
      </c>
      <c r="F25" s="185" t="s">
        <v>21</v>
      </c>
      <c r="G25" s="186">
        <v>44540</v>
      </c>
      <c r="H25" s="186">
        <v>44905</v>
      </c>
      <c r="I25" s="147" t="s">
        <v>144</v>
      </c>
      <c r="J25" s="187">
        <v>50000</v>
      </c>
      <c r="K25" s="147">
        <v>3.85E-2</v>
      </c>
      <c r="L25" s="186">
        <v>44683</v>
      </c>
      <c r="M25" s="151" t="s">
        <v>399</v>
      </c>
      <c r="N25" s="151" t="s">
        <v>400</v>
      </c>
      <c r="O25" s="151">
        <v>44683</v>
      </c>
      <c r="P25" s="188">
        <v>32</v>
      </c>
      <c r="Q25" s="188">
        <v>169</v>
      </c>
      <c r="R25" s="292"/>
    </row>
    <row r="26" spans="1:18" s="293" customFormat="1" ht="23.1" customHeight="1">
      <c r="A26" s="143">
        <v>24</v>
      </c>
      <c r="B26" s="143" t="s">
        <v>18</v>
      </c>
      <c r="C26" s="143" t="s">
        <v>142</v>
      </c>
      <c r="D26" s="297" t="s">
        <v>152</v>
      </c>
      <c r="E26" s="298" t="s">
        <v>704</v>
      </c>
      <c r="F26" s="185" t="s">
        <v>21</v>
      </c>
      <c r="G26" s="232">
        <v>44777</v>
      </c>
      <c r="H26" s="232">
        <v>45142</v>
      </c>
      <c r="I26" s="147" t="s">
        <v>144</v>
      </c>
      <c r="J26" s="187">
        <v>50000</v>
      </c>
      <c r="K26" s="147">
        <v>3.6999999999999998E-2</v>
      </c>
      <c r="L26" s="186"/>
      <c r="M26" s="151"/>
      <c r="N26" s="151">
        <v>44777</v>
      </c>
      <c r="O26" s="151" t="s">
        <v>401</v>
      </c>
      <c r="P26" s="188">
        <v>240</v>
      </c>
      <c r="Q26" s="188">
        <v>1216</v>
      </c>
      <c r="R26" s="292"/>
    </row>
    <row r="27" spans="1:18" s="293" customFormat="1" ht="23.1" customHeight="1">
      <c r="A27" s="143">
        <v>25</v>
      </c>
      <c r="B27" s="143" t="s">
        <v>18</v>
      </c>
      <c r="C27" s="143" t="s">
        <v>142</v>
      </c>
      <c r="D27" s="297" t="s">
        <v>152</v>
      </c>
      <c r="E27" s="297" t="s">
        <v>705</v>
      </c>
      <c r="F27" s="297" t="s">
        <v>30</v>
      </c>
      <c r="G27" s="232">
        <v>44936</v>
      </c>
      <c r="H27" s="232">
        <v>45301</v>
      </c>
      <c r="I27" s="147" t="s">
        <v>144</v>
      </c>
      <c r="J27" s="187">
        <v>50000</v>
      </c>
      <c r="K27" s="147">
        <v>3.6499999999999998E-2</v>
      </c>
      <c r="L27" s="186"/>
      <c r="M27" s="151"/>
      <c r="N27" s="151">
        <v>44936</v>
      </c>
      <c r="O27" s="151" t="s">
        <v>401</v>
      </c>
      <c r="P27" s="188">
        <v>81</v>
      </c>
      <c r="Q27" s="188">
        <v>405</v>
      </c>
      <c r="R27" s="292"/>
    </row>
    <row r="28" spans="1:18" s="293" customFormat="1" ht="23.1" customHeight="1">
      <c r="A28" s="143">
        <v>26</v>
      </c>
      <c r="B28" s="143" t="s">
        <v>18</v>
      </c>
      <c r="C28" s="143" t="s">
        <v>142</v>
      </c>
      <c r="D28" s="291" t="s">
        <v>152</v>
      </c>
      <c r="E28" s="185" t="s">
        <v>706</v>
      </c>
      <c r="F28" s="185" t="s">
        <v>21</v>
      </c>
      <c r="G28" s="186" t="s">
        <v>153</v>
      </c>
      <c r="H28" s="186" t="s">
        <v>154</v>
      </c>
      <c r="I28" s="147" t="s">
        <v>155</v>
      </c>
      <c r="J28" s="187">
        <v>50000</v>
      </c>
      <c r="K28" s="147">
        <v>3.7999999999999999E-2</v>
      </c>
      <c r="L28" s="186">
        <v>44926</v>
      </c>
      <c r="M28" s="151" t="s">
        <v>402</v>
      </c>
      <c r="N28" s="151">
        <v>44652</v>
      </c>
      <c r="O28" s="151" t="s">
        <v>154</v>
      </c>
      <c r="P28" s="188">
        <v>265</v>
      </c>
      <c r="Q28" s="188">
        <v>1379</v>
      </c>
      <c r="R28" s="292"/>
    </row>
    <row r="29" spans="1:18" s="293" customFormat="1" ht="23.1" customHeight="1">
      <c r="A29" s="143">
        <v>27</v>
      </c>
      <c r="B29" s="143" t="s">
        <v>18</v>
      </c>
      <c r="C29" s="143" t="s">
        <v>142</v>
      </c>
      <c r="D29" s="298" t="s">
        <v>152</v>
      </c>
      <c r="E29" s="298" t="s">
        <v>707</v>
      </c>
      <c r="F29" s="185" t="s">
        <v>21</v>
      </c>
      <c r="G29" s="232">
        <v>44981</v>
      </c>
      <c r="H29" s="232">
        <v>45346</v>
      </c>
      <c r="I29" s="147" t="s">
        <v>144</v>
      </c>
      <c r="J29" s="187">
        <v>50000</v>
      </c>
      <c r="K29" s="147">
        <v>3.6499999999999998E-2</v>
      </c>
      <c r="L29" s="232"/>
      <c r="M29" s="151"/>
      <c r="N29" s="151">
        <v>44981</v>
      </c>
      <c r="O29" s="151" t="s">
        <v>401</v>
      </c>
      <c r="P29" s="188">
        <v>36</v>
      </c>
      <c r="Q29" s="188">
        <v>180</v>
      </c>
      <c r="R29" s="292"/>
    </row>
    <row r="30" spans="1:18" s="293" customFormat="1" ht="23.1" customHeight="1">
      <c r="A30" s="143">
        <v>28</v>
      </c>
      <c r="B30" s="143" t="s">
        <v>18</v>
      </c>
      <c r="C30" s="143" t="s">
        <v>142</v>
      </c>
      <c r="D30" s="298" t="s">
        <v>152</v>
      </c>
      <c r="E30" s="298" t="s">
        <v>708</v>
      </c>
      <c r="F30" s="185" t="s">
        <v>21</v>
      </c>
      <c r="G30" s="232">
        <v>44974</v>
      </c>
      <c r="H30" s="232">
        <v>45339</v>
      </c>
      <c r="I30" s="147" t="s">
        <v>144</v>
      </c>
      <c r="J30" s="187">
        <v>50000</v>
      </c>
      <c r="K30" s="147">
        <v>3.6499999999999998E-2</v>
      </c>
      <c r="L30" s="232"/>
      <c r="M30" s="151"/>
      <c r="N30" s="151">
        <v>44974</v>
      </c>
      <c r="O30" s="151" t="s">
        <v>401</v>
      </c>
      <c r="P30" s="188">
        <v>43</v>
      </c>
      <c r="Q30" s="188">
        <v>215</v>
      </c>
      <c r="R30" s="292"/>
    </row>
    <row r="31" spans="1:18" s="293" customFormat="1" ht="23.1" customHeight="1">
      <c r="A31" s="143">
        <v>29</v>
      </c>
      <c r="B31" s="143" t="s">
        <v>18</v>
      </c>
      <c r="C31" s="143" t="s">
        <v>142</v>
      </c>
      <c r="D31" s="298" t="s">
        <v>152</v>
      </c>
      <c r="E31" s="298" t="s">
        <v>709</v>
      </c>
      <c r="F31" s="185" t="s">
        <v>21</v>
      </c>
      <c r="G31" s="232">
        <v>44980</v>
      </c>
      <c r="H31" s="232">
        <v>45345</v>
      </c>
      <c r="I31" s="147" t="s">
        <v>144</v>
      </c>
      <c r="J31" s="187">
        <v>50000</v>
      </c>
      <c r="K31" s="147">
        <v>3.6499999999999998E-2</v>
      </c>
      <c r="L31" s="151"/>
      <c r="M31" s="151"/>
      <c r="N31" s="151">
        <v>44980</v>
      </c>
      <c r="O31" s="151" t="s">
        <v>401</v>
      </c>
      <c r="P31" s="188">
        <v>37</v>
      </c>
      <c r="Q31" s="188">
        <v>185</v>
      </c>
      <c r="R31" s="292"/>
    </row>
    <row r="32" spans="1:18" s="293" customFormat="1" ht="23.1" customHeight="1">
      <c r="A32" s="143">
        <v>30</v>
      </c>
      <c r="B32" s="143" t="s">
        <v>18</v>
      </c>
      <c r="C32" s="143" t="s">
        <v>142</v>
      </c>
      <c r="D32" s="291" t="s">
        <v>156</v>
      </c>
      <c r="E32" s="185" t="s">
        <v>705</v>
      </c>
      <c r="F32" s="185" t="s">
        <v>30</v>
      </c>
      <c r="G32" s="186">
        <v>44537</v>
      </c>
      <c r="H32" s="186">
        <v>44902</v>
      </c>
      <c r="I32" s="147" t="s">
        <v>144</v>
      </c>
      <c r="J32" s="187">
        <v>50000</v>
      </c>
      <c r="K32" s="147">
        <v>3.85E-2</v>
      </c>
      <c r="L32" s="296">
        <v>44900</v>
      </c>
      <c r="M32" s="151" t="s">
        <v>399</v>
      </c>
      <c r="N32" s="151" t="s">
        <v>400</v>
      </c>
      <c r="O32" s="151">
        <v>44900</v>
      </c>
      <c r="P32" s="188">
        <v>249</v>
      </c>
      <c r="Q32" s="188">
        <v>1313</v>
      </c>
      <c r="R32" s="292"/>
    </row>
    <row r="33" spans="1:18" s="293" customFormat="1" ht="23.1" customHeight="1">
      <c r="A33" s="143">
        <v>31</v>
      </c>
      <c r="B33" s="143" t="s">
        <v>18</v>
      </c>
      <c r="C33" s="143" t="s">
        <v>142</v>
      </c>
      <c r="D33" s="291" t="s">
        <v>157</v>
      </c>
      <c r="E33" s="185" t="s">
        <v>707</v>
      </c>
      <c r="F33" s="185" t="s">
        <v>21</v>
      </c>
      <c r="G33" s="186">
        <v>44567</v>
      </c>
      <c r="H33" s="186">
        <v>44931</v>
      </c>
      <c r="I33" s="147" t="s">
        <v>144</v>
      </c>
      <c r="J33" s="187">
        <v>50000</v>
      </c>
      <c r="K33" s="147">
        <v>3.7999999999999999E-2</v>
      </c>
      <c r="L33" s="296">
        <v>44931</v>
      </c>
      <c r="M33" s="151" t="s">
        <v>399</v>
      </c>
      <c r="N33" s="151" t="s">
        <v>400</v>
      </c>
      <c r="O33" s="151">
        <v>44931</v>
      </c>
      <c r="P33" s="188">
        <v>280</v>
      </c>
      <c r="Q33" s="188">
        <v>1458</v>
      </c>
      <c r="R33" s="292"/>
    </row>
    <row r="34" spans="1:18" s="293" customFormat="1" ht="23.1" customHeight="1">
      <c r="A34" s="143">
        <v>32</v>
      </c>
      <c r="B34" s="143" t="s">
        <v>18</v>
      </c>
      <c r="C34" s="143" t="s">
        <v>142</v>
      </c>
      <c r="D34" s="291" t="s">
        <v>157</v>
      </c>
      <c r="E34" s="185" t="s">
        <v>709</v>
      </c>
      <c r="F34" s="185" t="s">
        <v>21</v>
      </c>
      <c r="G34" s="186">
        <v>44567</v>
      </c>
      <c r="H34" s="186">
        <v>44932</v>
      </c>
      <c r="I34" s="147" t="s">
        <v>144</v>
      </c>
      <c r="J34" s="187">
        <v>50000</v>
      </c>
      <c r="K34" s="147">
        <v>3.7999999999999999E-2</v>
      </c>
      <c r="L34" s="296">
        <v>44932</v>
      </c>
      <c r="M34" s="151" t="s">
        <v>399</v>
      </c>
      <c r="N34" s="151" t="s">
        <v>400</v>
      </c>
      <c r="O34" s="151">
        <v>44932</v>
      </c>
      <c r="P34" s="188">
        <v>281</v>
      </c>
      <c r="Q34" s="188">
        <v>1463</v>
      </c>
      <c r="R34" s="292"/>
    </row>
    <row r="35" spans="1:18" s="293" customFormat="1" ht="23.1" customHeight="1">
      <c r="A35" s="143">
        <v>33</v>
      </c>
      <c r="B35" s="143" t="s">
        <v>18</v>
      </c>
      <c r="C35" s="143" t="s">
        <v>142</v>
      </c>
      <c r="D35" s="291" t="s">
        <v>157</v>
      </c>
      <c r="E35" s="185" t="s">
        <v>708</v>
      </c>
      <c r="F35" s="185" t="s">
        <v>21</v>
      </c>
      <c r="G35" s="186">
        <v>44566</v>
      </c>
      <c r="H35" s="186">
        <v>44931</v>
      </c>
      <c r="I35" s="147" t="s">
        <v>144</v>
      </c>
      <c r="J35" s="187">
        <v>50000</v>
      </c>
      <c r="K35" s="147">
        <v>3.7999999999999999E-2</v>
      </c>
      <c r="L35" s="296">
        <v>44929</v>
      </c>
      <c r="M35" s="151" t="s">
        <v>399</v>
      </c>
      <c r="N35" s="151" t="s">
        <v>400</v>
      </c>
      <c r="O35" s="151">
        <v>44929</v>
      </c>
      <c r="P35" s="188">
        <v>278</v>
      </c>
      <c r="Q35" s="188">
        <v>1447</v>
      </c>
      <c r="R35" s="292"/>
    </row>
    <row r="36" spans="1:18" s="293" customFormat="1" ht="23.1" customHeight="1">
      <c r="A36" s="143">
        <v>34</v>
      </c>
      <c r="B36" s="143" t="s">
        <v>18</v>
      </c>
      <c r="C36" s="143" t="s">
        <v>142</v>
      </c>
      <c r="D36" s="297" t="s">
        <v>158</v>
      </c>
      <c r="E36" s="297" t="s">
        <v>710</v>
      </c>
      <c r="F36" s="185" t="s">
        <v>21</v>
      </c>
      <c r="G36" s="232">
        <v>44929</v>
      </c>
      <c r="H36" s="232">
        <v>45294</v>
      </c>
      <c r="I36" s="147" t="s">
        <v>144</v>
      </c>
      <c r="J36" s="187">
        <v>50000</v>
      </c>
      <c r="K36" s="147">
        <v>3.6499999999999998E-2</v>
      </c>
      <c r="L36" s="232"/>
      <c r="M36" s="151"/>
      <c r="N36" s="151">
        <v>44929</v>
      </c>
      <c r="O36" s="151" t="s">
        <v>401</v>
      </c>
      <c r="P36" s="188">
        <v>88</v>
      </c>
      <c r="Q36" s="188">
        <v>440</v>
      </c>
      <c r="R36" s="292"/>
    </row>
    <row r="37" spans="1:18" s="293" customFormat="1" ht="23.1" customHeight="1">
      <c r="A37" s="143">
        <v>35</v>
      </c>
      <c r="B37" s="143" t="s">
        <v>18</v>
      </c>
      <c r="C37" s="143" t="s">
        <v>142</v>
      </c>
      <c r="D37" s="291" t="s">
        <v>158</v>
      </c>
      <c r="E37" s="185" t="s">
        <v>711</v>
      </c>
      <c r="F37" s="185" t="s">
        <v>21</v>
      </c>
      <c r="G37" s="186">
        <v>44547</v>
      </c>
      <c r="H37" s="186">
        <v>44912</v>
      </c>
      <c r="I37" s="147" t="s">
        <v>144</v>
      </c>
      <c r="J37" s="187">
        <v>50000</v>
      </c>
      <c r="K37" s="147">
        <v>3.85E-2</v>
      </c>
      <c r="L37" s="296">
        <v>44912</v>
      </c>
      <c r="M37" s="151" t="s">
        <v>399</v>
      </c>
      <c r="N37" s="151" t="s">
        <v>400</v>
      </c>
      <c r="O37" s="151">
        <v>44912</v>
      </c>
      <c r="P37" s="188">
        <v>261</v>
      </c>
      <c r="Q37" s="188">
        <v>1377</v>
      </c>
      <c r="R37" s="292"/>
    </row>
    <row r="38" spans="1:18" s="293" customFormat="1" ht="23.1" customHeight="1">
      <c r="A38" s="143">
        <v>36</v>
      </c>
      <c r="B38" s="143" t="s">
        <v>18</v>
      </c>
      <c r="C38" s="143" t="s">
        <v>142</v>
      </c>
      <c r="D38" s="298" t="s">
        <v>158</v>
      </c>
      <c r="E38" s="298" t="s">
        <v>711</v>
      </c>
      <c r="F38" s="185" t="s">
        <v>21</v>
      </c>
      <c r="G38" s="232">
        <v>44944</v>
      </c>
      <c r="H38" s="232">
        <v>45309</v>
      </c>
      <c r="I38" s="147" t="s">
        <v>144</v>
      </c>
      <c r="J38" s="187">
        <v>50000</v>
      </c>
      <c r="K38" s="147">
        <v>3.6499999999999998E-2</v>
      </c>
      <c r="L38" s="232"/>
      <c r="M38" s="151"/>
      <c r="N38" s="151">
        <v>44944</v>
      </c>
      <c r="O38" s="151" t="s">
        <v>401</v>
      </c>
      <c r="P38" s="188">
        <v>73</v>
      </c>
      <c r="Q38" s="188">
        <v>365</v>
      </c>
      <c r="R38" s="292"/>
    </row>
    <row r="39" spans="1:18" s="293" customFormat="1" ht="23.1" customHeight="1">
      <c r="A39" s="143">
        <v>37</v>
      </c>
      <c r="B39" s="143" t="s">
        <v>18</v>
      </c>
      <c r="C39" s="143" t="s">
        <v>142</v>
      </c>
      <c r="D39" s="291" t="s">
        <v>158</v>
      </c>
      <c r="E39" s="185" t="s">
        <v>712</v>
      </c>
      <c r="F39" s="185" t="s">
        <v>21</v>
      </c>
      <c r="G39" s="186">
        <v>44602</v>
      </c>
      <c r="H39" s="186">
        <v>44967</v>
      </c>
      <c r="I39" s="147" t="s">
        <v>144</v>
      </c>
      <c r="J39" s="187">
        <v>50000</v>
      </c>
      <c r="K39" s="147">
        <v>3.6999999999999998E-2</v>
      </c>
      <c r="L39" s="296">
        <v>44967</v>
      </c>
      <c r="M39" s="151" t="s">
        <v>399</v>
      </c>
      <c r="N39" s="151" t="s">
        <v>400</v>
      </c>
      <c r="O39" s="151">
        <v>44967</v>
      </c>
      <c r="P39" s="188">
        <v>316</v>
      </c>
      <c r="Q39" s="188">
        <v>1602</v>
      </c>
      <c r="R39" s="292"/>
    </row>
    <row r="40" spans="1:18" s="293" customFormat="1" ht="23.1" customHeight="1">
      <c r="A40" s="143">
        <v>38</v>
      </c>
      <c r="B40" s="143" t="s">
        <v>18</v>
      </c>
      <c r="C40" s="143" t="s">
        <v>142</v>
      </c>
      <c r="D40" s="297" t="s">
        <v>158</v>
      </c>
      <c r="E40" s="230" t="s">
        <v>712</v>
      </c>
      <c r="F40" s="185" t="s">
        <v>21</v>
      </c>
      <c r="G40" s="232">
        <v>44988</v>
      </c>
      <c r="H40" s="232">
        <v>45354</v>
      </c>
      <c r="I40" s="147" t="s">
        <v>144</v>
      </c>
      <c r="J40" s="187">
        <v>50000</v>
      </c>
      <c r="K40" s="147">
        <v>3.6499999999999998E-2</v>
      </c>
      <c r="L40" s="232"/>
      <c r="M40" s="151"/>
      <c r="N40" s="151">
        <v>44988</v>
      </c>
      <c r="O40" s="151" t="s">
        <v>401</v>
      </c>
      <c r="P40" s="188">
        <v>29</v>
      </c>
      <c r="Q40" s="188">
        <v>145</v>
      </c>
      <c r="R40" s="292"/>
    </row>
    <row r="41" spans="1:18" s="293" customFormat="1" ht="23.1" customHeight="1">
      <c r="A41" s="143">
        <v>39</v>
      </c>
      <c r="B41" s="143" t="s">
        <v>18</v>
      </c>
      <c r="C41" s="143" t="s">
        <v>142</v>
      </c>
      <c r="D41" s="298" t="s">
        <v>158</v>
      </c>
      <c r="E41" s="298" t="s">
        <v>713</v>
      </c>
      <c r="F41" s="185" t="s">
        <v>21</v>
      </c>
      <c r="G41" s="232">
        <v>44897</v>
      </c>
      <c r="H41" s="232">
        <v>45262</v>
      </c>
      <c r="I41" s="147" t="s">
        <v>144</v>
      </c>
      <c r="J41" s="187">
        <v>50000</v>
      </c>
      <c r="K41" s="147">
        <v>3.6499999999999998E-2</v>
      </c>
      <c r="L41" s="296"/>
      <c r="M41" s="151"/>
      <c r="N41" s="151">
        <v>44897</v>
      </c>
      <c r="O41" s="151" t="s">
        <v>401</v>
      </c>
      <c r="P41" s="188">
        <v>120</v>
      </c>
      <c r="Q41" s="188">
        <v>600</v>
      </c>
      <c r="R41" s="292"/>
    </row>
    <row r="42" spans="1:18" s="293" customFormat="1" ht="23.1" customHeight="1">
      <c r="A42" s="143">
        <v>40</v>
      </c>
      <c r="B42" s="143" t="s">
        <v>18</v>
      </c>
      <c r="C42" s="143" t="s">
        <v>142</v>
      </c>
      <c r="D42" s="298" t="s">
        <v>158</v>
      </c>
      <c r="E42" s="230" t="s">
        <v>714</v>
      </c>
      <c r="F42" s="185" t="s">
        <v>21</v>
      </c>
      <c r="G42" s="232">
        <v>44862</v>
      </c>
      <c r="H42" s="232">
        <v>45227</v>
      </c>
      <c r="I42" s="147" t="s">
        <v>144</v>
      </c>
      <c r="J42" s="187">
        <v>50000</v>
      </c>
      <c r="K42" s="147">
        <v>3.6499999999999998E-2</v>
      </c>
      <c r="L42" s="296"/>
      <c r="M42" s="151"/>
      <c r="N42" s="151">
        <v>44862</v>
      </c>
      <c r="O42" s="151" t="s">
        <v>401</v>
      </c>
      <c r="P42" s="188">
        <v>155</v>
      </c>
      <c r="Q42" s="188">
        <v>775</v>
      </c>
      <c r="R42" s="292"/>
    </row>
    <row r="43" spans="1:18" s="293" customFormat="1" ht="23.1" customHeight="1">
      <c r="A43" s="143">
        <v>41</v>
      </c>
      <c r="B43" s="143" t="s">
        <v>18</v>
      </c>
      <c r="C43" s="143" t="s">
        <v>142</v>
      </c>
      <c r="D43" s="298" t="s">
        <v>158</v>
      </c>
      <c r="E43" s="298" t="s">
        <v>576</v>
      </c>
      <c r="F43" s="185" t="s">
        <v>21</v>
      </c>
      <c r="G43" s="232">
        <v>44979</v>
      </c>
      <c r="H43" s="232">
        <v>45344</v>
      </c>
      <c r="I43" s="147" t="s">
        <v>144</v>
      </c>
      <c r="J43" s="187">
        <v>50000</v>
      </c>
      <c r="K43" s="147">
        <v>3.6499999999999998E-2</v>
      </c>
      <c r="L43" s="232"/>
      <c r="M43" s="151"/>
      <c r="N43" s="151">
        <v>44979</v>
      </c>
      <c r="O43" s="151" t="s">
        <v>401</v>
      </c>
      <c r="P43" s="188">
        <v>38</v>
      </c>
      <c r="Q43" s="188">
        <v>190</v>
      </c>
      <c r="R43" s="292"/>
    </row>
    <row r="44" spans="1:18" s="293" customFormat="1" ht="23.1" customHeight="1">
      <c r="A44" s="143">
        <v>42</v>
      </c>
      <c r="B44" s="143" t="s">
        <v>18</v>
      </c>
      <c r="C44" s="143" t="s">
        <v>142</v>
      </c>
      <c r="D44" s="291" t="s">
        <v>158</v>
      </c>
      <c r="E44" s="185" t="s">
        <v>715</v>
      </c>
      <c r="F44" s="185" t="s">
        <v>21</v>
      </c>
      <c r="G44" s="186">
        <v>44531</v>
      </c>
      <c r="H44" s="186">
        <v>44896</v>
      </c>
      <c r="I44" s="147" t="s">
        <v>144</v>
      </c>
      <c r="J44" s="187">
        <v>50000</v>
      </c>
      <c r="K44" s="147">
        <v>3.85E-2</v>
      </c>
      <c r="L44" s="299" t="s">
        <v>159</v>
      </c>
      <c r="M44" s="151"/>
      <c r="N44" s="151" t="s">
        <v>400</v>
      </c>
      <c r="O44" s="151">
        <v>44896</v>
      </c>
      <c r="P44" s="188">
        <v>245</v>
      </c>
      <c r="Q44" s="188">
        <v>1292</v>
      </c>
      <c r="R44" s="292" t="s">
        <v>160</v>
      </c>
    </row>
    <row r="45" spans="1:18" s="293" customFormat="1" ht="23.1" customHeight="1">
      <c r="A45" s="143">
        <v>43</v>
      </c>
      <c r="B45" s="143" t="s">
        <v>18</v>
      </c>
      <c r="C45" s="143" t="s">
        <v>142</v>
      </c>
      <c r="D45" s="298" t="s">
        <v>158</v>
      </c>
      <c r="E45" s="298" t="s">
        <v>715</v>
      </c>
      <c r="F45" s="185" t="s">
        <v>21</v>
      </c>
      <c r="G45" s="232">
        <v>44922</v>
      </c>
      <c r="H45" s="232">
        <v>45287</v>
      </c>
      <c r="I45" s="147" t="s">
        <v>144</v>
      </c>
      <c r="J45" s="187">
        <v>50000</v>
      </c>
      <c r="K45" s="147">
        <v>3.6499999999999998E-2</v>
      </c>
      <c r="L45" s="296"/>
      <c r="M45" s="151"/>
      <c r="N45" s="151">
        <v>44922</v>
      </c>
      <c r="O45" s="151" t="s">
        <v>401</v>
      </c>
      <c r="P45" s="188">
        <v>95</v>
      </c>
      <c r="Q45" s="188">
        <v>475</v>
      </c>
      <c r="R45" s="292"/>
    </row>
    <row r="46" spans="1:18" s="293" customFormat="1" ht="23.1" customHeight="1">
      <c r="A46" s="143">
        <v>44</v>
      </c>
      <c r="B46" s="143" t="s">
        <v>18</v>
      </c>
      <c r="C46" s="143" t="s">
        <v>142</v>
      </c>
      <c r="D46" s="298" t="s">
        <v>158</v>
      </c>
      <c r="E46" s="298" t="s">
        <v>716</v>
      </c>
      <c r="F46" s="185" t="s">
        <v>21</v>
      </c>
      <c r="G46" s="232">
        <v>44924</v>
      </c>
      <c r="H46" s="232">
        <v>45289</v>
      </c>
      <c r="I46" s="147" t="s">
        <v>144</v>
      </c>
      <c r="J46" s="187">
        <v>50000</v>
      </c>
      <c r="K46" s="147">
        <v>3.6499999999999998E-2</v>
      </c>
      <c r="L46" s="296"/>
      <c r="M46" s="151"/>
      <c r="N46" s="151">
        <v>44924</v>
      </c>
      <c r="O46" s="151" t="s">
        <v>401</v>
      </c>
      <c r="P46" s="188">
        <v>93</v>
      </c>
      <c r="Q46" s="188">
        <v>465</v>
      </c>
      <c r="R46" s="292"/>
    </row>
    <row r="47" spans="1:18" s="293" customFormat="1" ht="23.1" customHeight="1">
      <c r="A47" s="143">
        <v>45</v>
      </c>
      <c r="B47" s="143" t="s">
        <v>18</v>
      </c>
      <c r="C47" s="143" t="s">
        <v>142</v>
      </c>
      <c r="D47" s="298" t="s">
        <v>158</v>
      </c>
      <c r="E47" s="298" t="s">
        <v>717</v>
      </c>
      <c r="F47" s="185" t="s">
        <v>21</v>
      </c>
      <c r="G47" s="232">
        <v>44965</v>
      </c>
      <c r="H47" s="232">
        <v>45330</v>
      </c>
      <c r="I47" s="147" t="s">
        <v>144</v>
      </c>
      <c r="J47" s="187">
        <v>50000</v>
      </c>
      <c r="K47" s="147">
        <v>3.6499999999999998E-2</v>
      </c>
      <c r="L47" s="232"/>
      <c r="M47" s="151"/>
      <c r="N47" s="151">
        <v>44965</v>
      </c>
      <c r="O47" s="151" t="s">
        <v>401</v>
      </c>
      <c r="P47" s="188">
        <v>52</v>
      </c>
      <c r="Q47" s="188">
        <v>260</v>
      </c>
      <c r="R47" s="292"/>
    </row>
    <row r="48" spans="1:18" s="293" customFormat="1" ht="23.1" customHeight="1">
      <c r="A48" s="143">
        <v>46</v>
      </c>
      <c r="B48" s="143" t="s">
        <v>18</v>
      </c>
      <c r="C48" s="143" t="s">
        <v>142</v>
      </c>
      <c r="D48" s="291" t="s">
        <v>158</v>
      </c>
      <c r="E48" s="185" t="s">
        <v>718</v>
      </c>
      <c r="F48" s="298" t="s">
        <v>21</v>
      </c>
      <c r="G48" s="186">
        <v>44567</v>
      </c>
      <c r="H48" s="186">
        <v>44932</v>
      </c>
      <c r="I48" s="147" t="s">
        <v>144</v>
      </c>
      <c r="J48" s="187">
        <v>50000</v>
      </c>
      <c r="K48" s="147">
        <v>3.7999999999999999E-2</v>
      </c>
      <c r="L48" s="296">
        <v>44932</v>
      </c>
      <c r="M48" s="151" t="s">
        <v>399</v>
      </c>
      <c r="N48" s="151" t="s">
        <v>400</v>
      </c>
      <c r="O48" s="151">
        <v>44932</v>
      </c>
      <c r="P48" s="188">
        <v>281</v>
      </c>
      <c r="Q48" s="188">
        <v>1463</v>
      </c>
      <c r="R48" s="292"/>
    </row>
    <row r="49" spans="1:18" s="293" customFormat="1" ht="23.1" customHeight="1">
      <c r="A49" s="143">
        <v>47</v>
      </c>
      <c r="B49" s="143" t="s">
        <v>18</v>
      </c>
      <c r="C49" s="143" t="s">
        <v>142</v>
      </c>
      <c r="D49" s="298" t="s">
        <v>158</v>
      </c>
      <c r="E49" s="298" t="s">
        <v>718</v>
      </c>
      <c r="F49" s="298" t="s">
        <v>21</v>
      </c>
      <c r="G49" s="232">
        <v>44978</v>
      </c>
      <c r="H49" s="232">
        <v>45343</v>
      </c>
      <c r="I49" s="147" t="s">
        <v>144</v>
      </c>
      <c r="J49" s="187">
        <v>50000</v>
      </c>
      <c r="K49" s="147">
        <v>3.6499999999999998E-2</v>
      </c>
      <c r="L49" s="232"/>
      <c r="M49" s="151"/>
      <c r="N49" s="151">
        <v>44978</v>
      </c>
      <c r="O49" s="151" t="s">
        <v>401</v>
      </c>
      <c r="P49" s="188">
        <v>39</v>
      </c>
      <c r="Q49" s="188">
        <v>195</v>
      </c>
      <c r="R49" s="292"/>
    </row>
    <row r="50" spans="1:18" s="293" customFormat="1" ht="23.1" customHeight="1">
      <c r="A50" s="143">
        <v>48</v>
      </c>
      <c r="B50" s="143" t="s">
        <v>18</v>
      </c>
      <c r="C50" s="143" t="s">
        <v>142</v>
      </c>
      <c r="D50" s="298" t="s">
        <v>158</v>
      </c>
      <c r="E50" s="298" t="s">
        <v>719</v>
      </c>
      <c r="F50" s="298" t="s">
        <v>21</v>
      </c>
      <c r="G50" s="232">
        <v>44923</v>
      </c>
      <c r="H50" s="232">
        <v>45288</v>
      </c>
      <c r="I50" s="147" t="s">
        <v>144</v>
      </c>
      <c r="J50" s="187">
        <v>50000</v>
      </c>
      <c r="K50" s="147">
        <v>3.6499999999999998E-2</v>
      </c>
      <c r="L50" s="296"/>
      <c r="M50" s="151"/>
      <c r="N50" s="151">
        <v>44923</v>
      </c>
      <c r="O50" s="151" t="s">
        <v>401</v>
      </c>
      <c r="P50" s="188">
        <v>94</v>
      </c>
      <c r="Q50" s="188">
        <v>470</v>
      </c>
      <c r="R50" s="292"/>
    </row>
    <row r="51" spans="1:18" s="293" customFormat="1" ht="23.1" customHeight="1">
      <c r="A51" s="143">
        <v>49</v>
      </c>
      <c r="B51" s="143" t="s">
        <v>18</v>
      </c>
      <c r="C51" s="143" t="s">
        <v>142</v>
      </c>
      <c r="D51" s="291" t="s">
        <v>158</v>
      </c>
      <c r="E51" s="185" t="s">
        <v>720</v>
      </c>
      <c r="F51" s="185" t="s">
        <v>21</v>
      </c>
      <c r="G51" s="186">
        <v>44569</v>
      </c>
      <c r="H51" s="186">
        <v>44934</v>
      </c>
      <c r="I51" s="147" t="s">
        <v>144</v>
      </c>
      <c r="J51" s="187">
        <v>50000</v>
      </c>
      <c r="K51" s="147">
        <v>3.7999999999999999E-2</v>
      </c>
      <c r="L51" s="296">
        <v>44903</v>
      </c>
      <c r="M51" s="151" t="s">
        <v>399</v>
      </c>
      <c r="N51" s="151" t="s">
        <v>400</v>
      </c>
      <c r="O51" s="151">
        <v>44903</v>
      </c>
      <c r="P51" s="188">
        <v>252</v>
      </c>
      <c r="Q51" s="188">
        <v>1312</v>
      </c>
      <c r="R51" s="292"/>
    </row>
    <row r="52" spans="1:18" s="293" customFormat="1" ht="23.1" customHeight="1">
      <c r="A52" s="143">
        <v>50</v>
      </c>
      <c r="B52" s="143" t="s">
        <v>18</v>
      </c>
      <c r="C52" s="143" t="s">
        <v>142</v>
      </c>
      <c r="D52" s="297" t="s">
        <v>158</v>
      </c>
      <c r="E52" s="297" t="s">
        <v>720</v>
      </c>
      <c r="F52" s="185" t="s">
        <v>21</v>
      </c>
      <c r="G52" s="232">
        <v>44938</v>
      </c>
      <c r="H52" s="232">
        <v>45303</v>
      </c>
      <c r="I52" s="147" t="s">
        <v>144</v>
      </c>
      <c r="J52" s="187">
        <v>50000</v>
      </c>
      <c r="K52" s="147">
        <v>3.6499999999999998E-2</v>
      </c>
      <c r="L52" s="232"/>
      <c r="M52" s="151"/>
      <c r="N52" s="151">
        <v>44938</v>
      </c>
      <c r="O52" s="151" t="s">
        <v>401</v>
      </c>
      <c r="P52" s="188">
        <v>79</v>
      </c>
      <c r="Q52" s="188">
        <v>395</v>
      </c>
      <c r="R52" s="292"/>
    </row>
    <row r="53" spans="1:18" s="293" customFormat="1" ht="23.1" customHeight="1">
      <c r="A53" s="143">
        <v>51</v>
      </c>
      <c r="B53" s="143" t="s">
        <v>18</v>
      </c>
      <c r="C53" s="143" t="s">
        <v>142</v>
      </c>
      <c r="D53" s="291" t="s">
        <v>158</v>
      </c>
      <c r="E53" s="185" t="s">
        <v>721</v>
      </c>
      <c r="F53" s="185" t="s">
        <v>21</v>
      </c>
      <c r="G53" s="186">
        <v>44587</v>
      </c>
      <c r="H53" s="186">
        <v>44952</v>
      </c>
      <c r="I53" s="147" t="s">
        <v>144</v>
      </c>
      <c r="J53" s="187">
        <v>50000</v>
      </c>
      <c r="K53" s="147">
        <v>3.6999999999999998E-2</v>
      </c>
      <c r="L53" s="296">
        <v>44933</v>
      </c>
      <c r="M53" s="151" t="s">
        <v>399</v>
      </c>
      <c r="N53" s="151" t="s">
        <v>400</v>
      </c>
      <c r="O53" s="151">
        <v>44933</v>
      </c>
      <c r="P53" s="188">
        <v>282</v>
      </c>
      <c r="Q53" s="188">
        <v>1429</v>
      </c>
      <c r="R53" s="292"/>
    </row>
    <row r="54" spans="1:18" s="293" customFormat="1" ht="23.1" customHeight="1">
      <c r="A54" s="143">
        <v>52</v>
      </c>
      <c r="B54" s="143" t="s">
        <v>18</v>
      </c>
      <c r="C54" s="143" t="s">
        <v>142</v>
      </c>
      <c r="D54" s="298" t="s">
        <v>158</v>
      </c>
      <c r="E54" s="298" t="s">
        <v>722</v>
      </c>
      <c r="F54" s="185" t="s">
        <v>21</v>
      </c>
      <c r="G54" s="232">
        <v>44897</v>
      </c>
      <c r="H54" s="232">
        <v>45262</v>
      </c>
      <c r="I54" s="147" t="s">
        <v>144</v>
      </c>
      <c r="J54" s="187">
        <v>50000</v>
      </c>
      <c r="K54" s="147">
        <v>3.6499999999999998E-2</v>
      </c>
      <c r="L54" s="296"/>
      <c r="M54" s="151"/>
      <c r="N54" s="151">
        <v>44897</v>
      </c>
      <c r="O54" s="151" t="s">
        <v>401</v>
      </c>
      <c r="P54" s="188">
        <v>120</v>
      </c>
      <c r="Q54" s="188">
        <v>600</v>
      </c>
      <c r="R54" s="292"/>
    </row>
    <row r="55" spans="1:18" s="293" customFormat="1" ht="23.1" customHeight="1">
      <c r="A55" s="143">
        <v>53</v>
      </c>
      <c r="B55" s="143" t="s">
        <v>18</v>
      </c>
      <c r="C55" s="143" t="s">
        <v>142</v>
      </c>
      <c r="D55" s="297" t="s">
        <v>158</v>
      </c>
      <c r="E55" s="297" t="s">
        <v>723</v>
      </c>
      <c r="F55" s="185" t="s">
        <v>21</v>
      </c>
      <c r="G55" s="232">
        <v>44652</v>
      </c>
      <c r="H55" s="232">
        <v>45017</v>
      </c>
      <c r="I55" s="147" t="s">
        <v>144</v>
      </c>
      <c r="J55" s="187">
        <v>50000</v>
      </c>
      <c r="K55" s="147">
        <v>3.6999999999999998E-2</v>
      </c>
      <c r="L55" s="296">
        <v>44992</v>
      </c>
      <c r="M55" s="151"/>
      <c r="N55" s="151">
        <v>44652</v>
      </c>
      <c r="O55" s="151">
        <v>44992</v>
      </c>
      <c r="P55" s="188">
        <v>341</v>
      </c>
      <c r="Q55" s="188">
        <v>1728</v>
      </c>
      <c r="R55" s="292"/>
    </row>
    <row r="56" spans="1:18" s="293" customFormat="1" ht="23.1" customHeight="1">
      <c r="A56" s="143">
        <v>54</v>
      </c>
      <c r="B56" s="143" t="s">
        <v>18</v>
      </c>
      <c r="C56" s="143" t="s">
        <v>142</v>
      </c>
      <c r="D56" s="298" t="s">
        <v>158</v>
      </c>
      <c r="E56" s="298" t="s">
        <v>724</v>
      </c>
      <c r="F56" s="185" t="s">
        <v>21</v>
      </c>
      <c r="G56" s="232">
        <v>44966</v>
      </c>
      <c r="H56" s="232">
        <v>45331</v>
      </c>
      <c r="I56" s="147" t="s">
        <v>144</v>
      </c>
      <c r="J56" s="187">
        <v>50000</v>
      </c>
      <c r="K56" s="147">
        <v>3.6499999999999998E-2</v>
      </c>
      <c r="L56" s="232"/>
      <c r="M56" s="151"/>
      <c r="N56" s="151">
        <v>44966</v>
      </c>
      <c r="O56" s="151" t="s">
        <v>401</v>
      </c>
      <c r="P56" s="188">
        <v>51</v>
      </c>
      <c r="Q56" s="188">
        <v>255</v>
      </c>
      <c r="R56" s="292"/>
    </row>
    <row r="57" spans="1:18" s="293" customFormat="1" ht="23.1" customHeight="1">
      <c r="A57" s="143">
        <v>55</v>
      </c>
      <c r="B57" s="143" t="s">
        <v>18</v>
      </c>
      <c r="C57" s="143" t="s">
        <v>142</v>
      </c>
      <c r="D57" s="291" t="s">
        <v>158</v>
      </c>
      <c r="E57" s="185" t="s">
        <v>725</v>
      </c>
      <c r="F57" s="185" t="s">
        <v>21</v>
      </c>
      <c r="G57" s="186">
        <v>44615</v>
      </c>
      <c r="H57" s="186">
        <v>44980</v>
      </c>
      <c r="I57" s="147" t="s">
        <v>144</v>
      </c>
      <c r="J57" s="187">
        <v>50000</v>
      </c>
      <c r="K57" s="147">
        <v>3.6999999999999998E-2</v>
      </c>
      <c r="L57" s="296">
        <v>44980</v>
      </c>
      <c r="M57" s="151" t="s">
        <v>399</v>
      </c>
      <c r="N57" s="151" t="s">
        <v>400</v>
      </c>
      <c r="O57" s="151">
        <v>44980</v>
      </c>
      <c r="P57" s="188">
        <v>329</v>
      </c>
      <c r="Q57" s="188">
        <v>1668</v>
      </c>
      <c r="R57" s="292"/>
    </row>
    <row r="58" spans="1:18" s="293" customFormat="1" ht="23.1" customHeight="1">
      <c r="A58" s="143">
        <v>56</v>
      </c>
      <c r="B58" s="143" t="s">
        <v>18</v>
      </c>
      <c r="C58" s="143" t="s">
        <v>142</v>
      </c>
      <c r="D58" s="297" t="s">
        <v>158</v>
      </c>
      <c r="E58" s="230" t="s">
        <v>725</v>
      </c>
      <c r="F58" s="185" t="s">
        <v>21</v>
      </c>
      <c r="G58" s="232">
        <v>45006</v>
      </c>
      <c r="H58" s="232">
        <v>45372</v>
      </c>
      <c r="I58" s="147" t="s">
        <v>144</v>
      </c>
      <c r="J58" s="187">
        <v>50000</v>
      </c>
      <c r="K58" s="147">
        <v>3.6499999999999998E-2</v>
      </c>
      <c r="L58" s="232"/>
      <c r="M58" s="151"/>
      <c r="N58" s="151">
        <v>45006</v>
      </c>
      <c r="O58" s="151" t="s">
        <v>401</v>
      </c>
      <c r="P58" s="188">
        <v>11</v>
      </c>
      <c r="Q58" s="188">
        <v>55</v>
      </c>
      <c r="R58" s="292"/>
    </row>
    <row r="59" spans="1:18" s="293" customFormat="1" ht="23.1" customHeight="1">
      <c r="A59" s="143">
        <v>57</v>
      </c>
      <c r="B59" s="143" t="s">
        <v>18</v>
      </c>
      <c r="C59" s="143" t="s">
        <v>142</v>
      </c>
      <c r="D59" s="298" t="s">
        <v>158</v>
      </c>
      <c r="E59" s="298" t="s">
        <v>726</v>
      </c>
      <c r="F59" s="185" t="s">
        <v>21</v>
      </c>
      <c r="G59" s="232">
        <v>44924</v>
      </c>
      <c r="H59" s="232">
        <v>45289</v>
      </c>
      <c r="I59" s="147" t="s">
        <v>144</v>
      </c>
      <c r="J59" s="187">
        <v>50000</v>
      </c>
      <c r="K59" s="147">
        <v>3.6499999999999998E-2</v>
      </c>
      <c r="L59" s="296"/>
      <c r="M59" s="151"/>
      <c r="N59" s="151">
        <v>44924</v>
      </c>
      <c r="O59" s="151" t="s">
        <v>401</v>
      </c>
      <c r="P59" s="188">
        <v>93</v>
      </c>
      <c r="Q59" s="188">
        <v>465</v>
      </c>
      <c r="R59" s="292"/>
    </row>
    <row r="60" spans="1:18" s="293" customFormat="1" ht="23.1" customHeight="1">
      <c r="A60" s="143">
        <v>58</v>
      </c>
      <c r="B60" s="143" t="s">
        <v>18</v>
      </c>
      <c r="C60" s="143" t="s">
        <v>142</v>
      </c>
      <c r="D60" s="291" t="s">
        <v>158</v>
      </c>
      <c r="E60" s="185" t="s">
        <v>727</v>
      </c>
      <c r="F60" s="185" t="s">
        <v>21</v>
      </c>
      <c r="G60" s="186">
        <v>44569</v>
      </c>
      <c r="H60" s="186">
        <v>44934</v>
      </c>
      <c r="I60" s="147" t="s">
        <v>144</v>
      </c>
      <c r="J60" s="187">
        <v>50000</v>
      </c>
      <c r="K60" s="147">
        <v>3.7999999999999999E-2</v>
      </c>
      <c r="L60" s="296">
        <v>44909</v>
      </c>
      <c r="M60" s="151" t="s">
        <v>399</v>
      </c>
      <c r="N60" s="151" t="s">
        <v>400</v>
      </c>
      <c r="O60" s="151">
        <v>44909</v>
      </c>
      <c r="P60" s="188">
        <v>258</v>
      </c>
      <c r="Q60" s="188">
        <v>1343</v>
      </c>
      <c r="R60" s="292"/>
    </row>
    <row r="61" spans="1:18" s="293" customFormat="1" ht="23.1" customHeight="1">
      <c r="A61" s="143">
        <v>59</v>
      </c>
      <c r="B61" s="143" t="s">
        <v>18</v>
      </c>
      <c r="C61" s="143" t="s">
        <v>142</v>
      </c>
      <c r="D61" s="298" t="s">
        <v>158</v>
      </c>
      <c r="E61" s="298" t="s">
        <v>727</v>
      </c>
      <c r="F61" s="185" t="s">
        <v>21</v>
      </c>
      <c r="G61" s="232">
        <v>44978</v>
      </c>
      <c r="H61" s="232">
        <v>45343</v>
      </c>
      <c r="I61" s="147" t="s">
        <v>144</v>
      </c>
      <c r="J61" s="187">
        <v>50000</v>
      </c>
      <c r="K61" s="147">
        <v>3.6499999999999998E-2</v>
      </c>
      <c r="L61" s="232"/>
      <c r="M61" s="151"/>
      <c r="N61" s="151">
        <v>44978</v>
      </c>
      <c r="O61" s="151" t="s">
        <v>401</v>
      </c>
      <c r="P61" s="188">
        <v>39</v>
      </c>
      <c r="Q61" s="188">
        <v>195</v>
      </c>
      <c r="R61" s="292"/>
    </row>
    <row r="62" spans="1:18" s="293" customFormat="1" ht="23.1" customHeight="1">
      <c r="A62" s="143">
        <v>60</v>
      </c>
      <c r="B62" s="143" t="s">
        <v>18</v>
      </c>
      <c r="C62" s="143" t="s">
        <v>142</v>
      </c>
      <c r="D62" s="291" t="s">
        <v>158</v>
      </c>
      <c r="E62" s="185" t="s">
        <v>728</v>
      </c>
      <c r="F62" s="185" t="s">
        <v>21</v>
      </c>
      <c r="G62" s="186">
        <v>44568</v>
      </c>
      <c r="H62" s="186">
        <v>44933</v>
      </c>
      <c r="I62" s="147" t="s">
        <v>144</v>
      </c>
      <c r="J62" s="187">
        <v>50000</v>
      </c>
      <c r="K62" s="147">
        <v>3.7999999999999999E-2</v>
      </c>
      <c r="L62" s="296">
        <v>44909</v>
      </c>
      <c r="M62" s="151" t="s">
        <v>399</v>
      </c>
      <c r="N62" s="151" t="s">
        <v>400</v>
      </c>
      <c r="O62" s="151">
        <v>44909</v>
      </c>
      <c r="P62" s="188">
        <v>258</v>
      </c>
      <c r="Q62" s="188">
        <v>1343</v>
      </c>
      <c r="R62" s="292"/>
    </row>
    <row r="63" spans="1:18" s="293" customFormat="1" ht="23.1" customHeight="1">
      <c r="A63" s="143">
        <v>61</v>
      </c>
      <c r="B63" s="143" t="s">
        <v>18</v>
      </c>
      <c r="C63" s="143" t="s">
        <v>142</v>
      </c>
      <c r="D63" s="298" t="s">
        <v>158</v>
      </c>
      <c r="E63" s="230" t="s">
        <v>728</v>
      </c>
      <c r="F63" s="185" t="s">
        <v>21</v>
      </c>
      <c r="G63" s="232">
        <v>44987</v>
      </c>
      <c r="H63" s="232">
        <v>45353</v>
      </c>
      <c r="I63" s="147" t="s">
        <v>144</v>
      </c>
      <c r="J63" s="187">
        <v>50000</v>
      </c>
      <c r="K63" s="147">
        <v>3.6499999999999998E-2</v>
      </c>
      <c r="L63" s="232"/>
      <c r="M63" s="151"/>
      <c r="N63" s="151">
        <v>44987</v>
      </c>
      <c r="O63" s="151" t="s">
        <v>401</v>
      </c>
      <c r="P63" s="188">
        <v>30</v>
      </c>
      <c r="Q63" s="188">
        <v>150</v>
      </c>
      <c r="R63" s="292"/>
    </row>
    <row r="64" spans="1:18" s="293" customFormat="1" ht="23.1" customHeight="1">
      <c r="A64" s="143">
        <v>62</v>
      </c>
      <c r="B64" s="143" t="s">
        <v>18</v>
      </c>
      <c r="C64" s="143" t="s">
        <v>142</v>
      </c>
      <c r="D64" s="297" t="s">
        <v>158</v>
      </c>
      <c r="E64" s="230" t="s">
        <v>729</v>
      </c>
      <c r="F64" s="185" t="s">
        <v>21</v>
      </c>
      <c r="G64" s="232">
        <v>45006</v>
      </c>
      <c r="H64" s="232">
        <v>45372</v>
      </c>
      <c r="I64" s="147" t="s">
        <v>144</v>
      </c>
      <c r="J64" s="187">
        <v>50000</v>
      </c>
      <c r="K64" s="147">
        <v>3.6499999999999998E-2</v>
      </c>
      <c r="L64" s="232"/>
      <c r="M64" s="151"/>
      <c r="N64" s="151">
        <v>45006</v>
      </c>
      <c r="O64" s="151" t="s">
        <v>401</v>
      </c>
      <c r="P64" s="188">
        <v>11</v>
      </c>
      <c r="Q64" s="188">
        <v>55</v>
      </c>
      <c r="R64" s="292"/>
    </row>
    <row r="65" spans="1:18" s="293" customFormat="1" ht="23.1" customHeight="1">
      <c r="A65" s="143">
        <v>63</v>
      </c>
      <c r="B65" s="143" t="s">
        <v>18</v>
      </c>
      <c r="C65" s="143" t="s">
        <v>142</v>
      </c>
      <c r="D65" s="291" t="s">
        <v>161</v>
      </c>
      <c r="E65" s="185" t="s">
        <v>710</v>
      </c>
      <c r="F65" s="185" t="s">
        <v>21</v>
      </c>
      <c r="G65" s="186">
        <v>44567</v>
      </c>
      <c r="H65" s="186">
        <v>44932</v>
      </c>
      <c r="I65" s="147" t="s">
        <v>144</v>
      </c>
      <c r="J65" s="187">
        <v>50000</v>
      </c>
      <c r="K65" s="147">
        <v>3.7999999999999999E-2</v>
      </c>
      <c r="L65" s="296">
        <v>44874</v>
      </c>
      <c r="M65" s="151" t="s">
        <v>399</v>
      </c>
      <c r="N65" s="151" t="s">
        <v>400</v>
      </c>
      <c r="O65" s="151">
        <v>44874</v>
      </c>
      <c r="P65" s="188">
        <v>223</v>
      </c>
      <c r="Q65" s="188">
        <v>1161</v>
      </c>
      <c r="R65" s="292"/>
    </row>
    <row r="66" spans="1:18" s="293" customFormat="1" ht="23.1" customHeight="1">
      <c r="A66" s="143">
        <v>64</v>
      </c>
      <c r="B66" s="143" t="s">
        <v>18</v>
      </c>
      <c r="C66" s="143" t="s">
        <v>142</v>
      </c>
      <c r="D66" s="291" t="s">
        <v>161</v>
      </c>
      <c r="E66" s="185" t="s">
        <v>488</v>
      </c>
      <c r="F66" s="185" t="s">
        <v>21</v>
      </c>
      <c r="G66" s="186">
        <v>44531</v>
      </c>
      <c r="H66" s="186">
        <v>44713</v>
      </c>
      <c r="I66" s="147" t="s">
        <v>144</v>
      </c>
      <c r="J66" s="187">
        <v>50000</v>
      </c>
      <c r="K66" s="147">
        <v>3.85E-2</v>
      </c>
      <c r="L66" s="296">
        <v>44712</v>
      </c>
      <c r="M66" s="151" t="s">
        <v>399</v>
      </c>
      <c r="N66" s="151" t="s">
        <v>400</v>
      </c>
      <c r="O66" s="151">
        <v>44712</v>
      </c>
      <c r="P66" s="188">
        <v>61</v>
      </c>
      <c r="Q66" s="188">
        <v>322</v>
      </c>
      <c r="R66" s="292"/>
    </row>
    <row r="67" spans="1:18" s="293" customFormat="1" ht="23.1" customHeight="1">
      <c r="A67" s="143">
        <v>65</v>
      </c>
      <c r="B67" s="143" t="s">
        <v>18</v>
      </c>
      <c r="C67" s="143" t="s">
        <v>142</v>
      </c>
      <c r="D67" s="291" t="s">
        <v>161</v>
      </c>
      <c r="E67" s="185" t="s">
        <v>730</v>
      </c>
      <c r="F67" s="185" t="s">
        <v>21</v>
      </c>
      <c r="G67" s="186">
        <v>44588</v>
      </c>
      <c r="H67" s="186">
        <v>44953</v>
      </c>
      <c r="I67" s="147" t="s">
        <v>144</v>
      </c>
      <c r="J67" s="187">
        <v>50000</v>
      </c>
      <c r="K67" s="147">
        <v>3.6999999999999998E-2</v>
      </c>
      <c r="L67" s="296">
        <v>44943</v>
      </c>
      <c r="M67" s="151" t="s">
        <v>399</v>
      </c>
      <c r="N67" s="151" t="s">
        <v>400</v>
      </c>
      <c r="O67" s="151">
        <v>44943</v>
      </c>
      <c r="P67" s="188">
        <v>292</v>
      </c>
      <c r="Q67" s="188">
        <v>1480</v>
      </c>
      <c r="R67" s="292"/>
    </row>
    <row r="68" spans="1:18" s="293" customFormat="1" ht="23.1" customHeight="1">
      <c r="A68" s="143">
        <v>66</v>
      </c>
      <c r="B68" s="143" t="s">
        <v>18</v>
      </c>
      <c r="C68" s="143" t="s">
        <v>142</v>
      </c>
      <c r="D68" s="291" t="s">
        <v>161</v>
      </c>
      <c r="E68" s="185" t="s">
        <v>724</v>
      </c>
      <c r="F68" s="185" t="s">
        <v>21</v>
      </c>
      <c r="G68" s="186">
        <v>44568</v>
      </c>
      <c r="H68" s="186">
        <v>44933</v>
      </c>
      <c r="I68" s="147" t="s">
        <v>144</v>
      </c>
      <c r="J68" s="187">
        <v>50000</v>
      </c>
      <c r="K68" s="147">
        <v>3.7999999999999999E-2</v>
      </c>
      <c r="L68" s="296">
        <v>44934</v>
      </c>
      <c r="M68" s="151" t="s">
        <v>402</v>
      </c>
      <c r="N68" s="151" t="s">
        <v>400</v>
      </c>
      <c r="O68" s="151">
        <v>44933</v>
      </c>
      <c r="P68" s="188">
        <v>282</v>
      </c>
      <c r="Q68" s="188">
        <v>1468</v>
      </c>
      <c r="R68" s="292"/>
    </row>
    <row r="69" spans="1:18" s="293" customFormat="1" ht="23.1" customHeight="1">
      <c r="A69" s="143">
        <v>67</v>
      </c>
      <c r="B69" s="143" t="s">
        <v>18</v>
      </c>
      <c r="C69" s="143" t="s">
        <v>142</v>
      </c>
      <c r="D69" s="291" t="s">
        <v>161</v>
      </c>
      <c r="E69" s="185" t="s">
        <v>729</v>
      </c>
      <c r="F69" s="185" t="s">
        <v>21</v>
      </c>
      <c r="G69" s="186">
        <v>44588</v>
      </c>
      <c r="H69" s="186">
        <v>44953</v>
      </c>
      <c r="I69" s="147" t="s">
        <v>144</v>
      </c>
      <c r="J69" s="187">
        <v>50000</v>
      </c>
      <c r="K69" s="147">
        <v>3.6999999999999998E-2</v>
      </c>
      <c r="L69" s="296">
        <v>44943</v>
      </c>
      <c r="M69" s="151" t="s">
        <v>399</v>
      </c>
      <c r="N69" s="151" t="s">
        <v>400</v>
      </c>
      <c r="O69" s="151">
        <v>44943</v>
      </c>
      <c r="P69" s="188">
        <v>292</v>
      </c>
      <c r="Q69" s="188">
        <v>1480</v>
      </c>
      <c r="R69" s="292"/>
    </row>
    <row r="70" spans="1:18" s="293" customFormat="1" ht="23.1" customHeight="1">
      <c r="A70" s="143">
        <v>68</v>
      </c>
      <c r="B70" s="143" t="s">
        <v>18</v>
      </c>
      <c r="C70" s="143" t="s">
        <v>142</v>
      </c>
      <c r="D70" s="291" t="s">
        <v>162</v>
      </c>
      <c r="E70" s="185" t="s">
        <v>716</v>
      </c>
      <c r="F70" s="185" t="s">
        <v>21</v>
      </c>
      <c r="G70" s="186">
        <v>44536</v>
      </c>
      <c r="H70" s="186">
        <v>44901</v>
      </c>
      <c r="I70" s="147" t="s">
        <v>144</v>
      </c>
      <c r="J70" s="187">
        <v>50000</v>
      </c>
      <c r="K70" s="147">
        <v>3.85E-2</v>
      </c>
      <c r="L70" s="296">
        <v>44897</v>
      </c>
      <c r="M70" s="151" t="s">
        <v>399</v>
      </c>
      <c r="N70" s="151" t="s">
        <v>400</v>
      </c>
      <c r="O70" s="151">
        <v>44897</v>
      </c>
      <c r="P70" s="188">
        <v>246</v>
      </c>
      <c r="Q70" s="188">
        <v>1297</v>
      </c>
      <c r="R70" s="292"/>
    </row>
    <row r="71" spans="1:18" s="293" customFormat="1" ht="23.1" customHeight="1">
      <c r="A71" s="143">
        <v>69</v>
      </c>
      <c r="B71" s="143" t="s">
        <v>18</v>
      </c>
      <c r="C71" s="143" t="s">
        <v>142</v>
      </c>
      <c r="D71" s="291" t="s">
        <v>162</v>
      </c>
      <c r="E71" s="185" t="s">
        <v>731</v>
      </c>
      <c r="F71" s="185" t="s">
        <v>21</v>
      </c>
      <c r="G71" s="186">
        <v>44462</v>
      </c>
      <c r="H71" s="186">
        <v>44827</v>
      </c>
      <c r="I71" s="147" t="s">
        <v>144</v>
      </c>
      <c r="J71" s="187">
        <v>50000</v>
      </c>
      <c r="K71" s="147">
        <v>3.85E-2</v>
      </c>
      <c r="L71" s="232">
        <v>44827</v>
      </c>
      <c r="M71" s="151" t="s">
        <v>399</v>
      </c>
      <c r="N71" s="151" t="s">
        <v>400</v>
      </c>
      <c r="O71" s="151">
        <v>44827</v>
      </c>
      <c r="P71" s="188">
        <v>176</v>
      </c>
      <c r="Q71" s="188">
        <v>928</v>
      </c>
      <c r="R71" s="292"/>
    </row>
    <row r="72" spans="1:18" s="293" customFormat="1" ht="23.1" customHeight="1">
      <c r="A72" s="143">
        <v>70</v>
      </c>
      <c r="B72" s="143" t="s">
        <v>18</v>
      </c>
      <c r="C72" s="143" t="s">
        <v>142</v>
      </c>
      <c r="D72" s="297" t="s">
        <v>163</v>
      </c>
      <c r="E72" s="230" t="s">
        <v>715</v>
      </c>
      <c r="F72" s="185" t="s">
        <v>21</v>
      </c>
      <c r="G72" s="232">
        <v>45002</v>
      </c>
      <c r="H72" s="232">
        <v>45368</v>
      </c>
      <c r="I72" s="147" t="s">
        <v>144</v>
      </c>
      <c r="J72" s="187">
        <v>50000</v>
      </c>
      <c r="K72" s="147">
        <v>3.6499999999999998E-2</v>
      </c>
      <c r="L72" s="232"/>
      <c r="M72" s="151"/>
      <c r="N72" s="151">
        <v>45002</v>
      </c>
      <c r="O72" s="151" t="s">
        <v>401</v>
      </c>
      <c r="P72" s="188">
        <v>15</v>
      </c>
      <c r="Q72" s="188">
        <v>75</v>
      </c>
      <c r="R72" s="292"/>
    </row>
    <row r="73" spans="1:18" s="293" customFormat="1" ht="24" customHeight="1">
      <c r="A73" s="143">
        <v>71</v>
      </c>
      <c r="B73" s="143" t="s">
        <v>18</v>
      </c>
      <c r="C73" s="143" t="s">
        <v>142</v>
      </c>
      <c r="D73" s="291" t="s">
        <v>163</v>
      </c>
      <c r="E73" s="185" t="s">
        <v>732</v>
      </c>
      <c r="F73" s="298" t="s">
        <v>21</v>
      </c>
      <c r="G73" s="186">
        <v>44539</v>
      </c>
      <c r="H73" s="186">
        <v>44904</v>
      </c>
      <c r="I73" s="147" t="s">
        <v>144</v>
      </c>
      <c r="J73" s="187">
        <v>50000</v>
      </c>
      <c r="K73" s="147">
        <v>3.85E-2</v>
      </c>
      <c r="L73" s="248" t="s">
        <v>164</v>
      </c>
      <c r="M73" s="151" t="e">
        <v>#VALUE!</v>
      </c>
      <c r="N73" s="151" t="s">
        <v>400</v>
      </c>
      <c r="O73" s="151">
        <v>44904</v>
      </c>
      <c r="P73" s="188">
        <v>253</v>
      </c>
      <c r="Q73" s="188">
        <v>1317</v>
      </c>
      <c r="R73" s="292" t="s">
        <v>151</v>
      </c>
    </row>
    <row r="74" spans="1:18" s="293" customFormat="1" ht="23.1" customHeight="1">
      <c r="A74" s="143">
        <v>72</v>
      </c>
      <c r="B74" s="143" t="s">
        <v>18</v>
      </c>
      <c r="C74" s="143" t="s">
        <v>142</v>
      </c>
      <c r="D74" s="297" t="s">
        <v>163</v>
      </c>
      <c r="E74" s="230" t="s">
        <v>732</v>
      </c>
      <c r="F74" s="297" t="s">
        <v>30</v>
      </c>
      <c r="G74" s="232">
        <v>45001</v>
      </c>
      <c r="H74" s="232">
        <v>45367</v>
      </c>
      <c r="I74" s="147" t="s">
        <v>144</v>
      </c>
      <c r="J74" s="187">
        <v>50000</v>
      </c>
      <c r="K74" s="147">
        <v>3.6499999999999998E-2</v>
      </c>
      <c r="L74" s="232"/>
      <c r="M74" s="151"/>
      <c r="N74" s="151">
        <v>45001</v>
      </c>
      <c r="O74" s="151" t="s">
        <v>401</v>
      </c>
      <c r="P74" s="188">
        <v>16</v>
      </c>
      <c r="Q74" s="188">
        <v>80</v>
      </c>
      <c r="R74" s="292"/>
    </row>
    <row r="75" spans="1:18" s="293" customFormat="1" ht="23.1" customHeight="1">
      <c r="A75" s="143">
        <v>73</v>
      </c>
      <c r="B75" s="143" t="s">
        <v>18</v>
      </c>
      <c r="C75" s="143" t="s">
        <v>142</v>
      </c>
      <c r="D75" s="291" t="s">
        <v>165</v>
      </c>
      <c r="E75" s="185" t="s">
        <v>715</v>
      </c>
      <c r="F75" s="185" t="s">
        <v>21</v>
      </c>
      <c r="G75" s="186">
        <v>44539</v>
      </c>
      <c r="H75" s="186">
        <v>44904</v>
      </c>
      <c r="I75" s="147" t="s">
        <v>144</v>
      </c>
      <c r="J75" s="187">
        <v>50000</v>
      </c>
      <c r="K75" s="147">
        <v>3.85E-2</v>
      </c>
      <c r="L75" s="232">
        <v>44900</v>
      </c>
      <c r="M75" s="151" t="s">
        <v>399</v>
      </c>
      <c r="N75" s="151" t="s">
        <v>400</v>
      </c>
      <c r="O75" s="151">
        <v>44900</v>
      </c>
      <c r="P75" s="188">
        <v>249</v>
      </c>
      <c r="Q75" s="188">
        <v>1313</v>
      </c>
      <c r="R75" s="292"/>
    </row>
    <row r="76" spans="1:18" s="293" customFormat="1" ht="23.1" customHeight="1">
      <c r="A76" s="143">
        <v>74</v>
      </c>
      <c r="B76" s="143" t="s">
        <v>18</v>
      </c>
      <c r="C76" s="143" t="s">
        <v>142</v>
      </c>
      <c r="D76" s="298" t="s">
        <v>166</v>
      </c>
      <c r="E76" s="297" t="s">
        <v>733</v>
      </c>
      <c r="F76" s="185" t="s">
        <v>21</v>
      </c>
      <c r="G76" s="232">
        <v>44831</v>
      </c>
      <c r="H76" s="232">
        <v>45196</v>
      </c>
      <c r="I76" s="147" t="s">
        <v>144</v>
      </c>
      <c r="J76" s="187">
        <v>50000</v>
      </c>
      <c r="K76" s="147">
        <v>3.6499999999999998E-2</v>
      </c>
      <c r="L76" s="296"/>
      <c r="M76" s="151"/>
      <c r="N76" s="151">
        <v>44831</v>
      </c>
      <c r="O76" s="151" t="s">
        <v>401</v>
      </c>
      <c r="P76" s="188">
        <v>186</v>
      </c>
      <c r="Q76" s="188">
        <v>930</v>
      </c>
      <c r="R76" s="292"/>
    </row>
    <row r="77" spans="1:18" s="293" customFormat="1" ht="23.1" customHeight="1">
      <c r="A77" s="143">
        <v>75</v>
      </c>
      <c r="B77" s="143" t="s">
        <v>18</v>
      </c>
      <c r="C77" s="143" t="s">
        <v>142</v>
      </c>
      <c r="D77" s="298" t="s">
        <v>166</v>
      </c>
      <c r="E77" s="230" t="s">
        <v>734</v>
      </c>
      <c r="F77" s="185" t="s">
        <v>21</v>
      </c>
      <c r="G77" s="232">
        <v>44853</v>
      </c>
      <c r="H77" s="232">
        <v>45218</v>
      </c>
      <c r="I77" s="147" t="s">
        <v>144</v>
      </c>
      <c r="J77" s="187">
        <v>50000</v>
      </c>
      <c r="K77" s="147">
        <v>3.6499999999999998E-2</v>
      </c>
      <c r="L77" s="296"/>
      <c r="M77" s="151"/>
      <c r="N77" s="151">
        <v>44853</v>
      </c>
      <c r="O77" s="151" t="s">
        <v>401</v>
      </c>
      <c r="P77" s="188">
        <v>164</v>
      </c>
      <c r="Q77" s="188">
        <v>820</v>
      </c>
      <c r="R77" s="292"/>
    </row>
    <row r="78" spans="1:18" s="293" customFormat="1" ht="23.1" customHeight="1">
      <c r="A78" s="143">
        <v>76</v>
      </c>
      <c r="B78" s="143" t="s">
        <v>18</v>
      </c>
      <c r="C78" s="143" t="s">
        <v>142</v>
      </c>
      <c r="D78" s="297" t="s">
        <v>166</v>
      </c>
      <c r="E78" s="297" t="s">
        <v>735</v>
      </c>
      <c r="F78" s="185" t="s">
        <v>21</v>
      </c>
      <c r="G78" s="232">
        <v>44754</v>
      </c>
      <c r="H78" s="232">
        <v>45119</v>
      </c>
      <c r="I78" s="147" t="s">
        <v>144</v>
      </c>
      <c r="J78" s="187">
        <v>50000</v>
      </c>
      <c r="K78" s="147">
        <v>3.6999999999999998E-2</v>
      </c>
      <c r="L78" s="296"/>
      <c r="M78" s="151"/>
      <c r="N78" s="151">
        <v>44754</v>
      </c>
      <c r="O78" s="151" t="s">
        <v>401</v>
      </c>
      <c r="P78" s="188">
        <v>263</v>
      </c>
      <c r="Q78" s="188">
        <v>1333</v>
      </c>
      <c r="R78" s="292"/>
    </row>
    <row r="79" spans="1:18" s="293" customFormat="1" ht="23.1" customHeight="1">
      <c r="A79" s="143">
        <v>77</v>
      </c>
      <c r="B79" s="143" t="s">
        <v>18</v>
      </c>
      <c r="C79" s="143" t="s">
        <v>142</v>
      </c>
      <c r="D79" s="297" t="s">
        <v>166</v>
      </c>
      <c r="E79" s="297" t="s">
        <v>736</v>
      </c>
      <c r="F79" s="185" t="s">
        <v>21</v>
      </c>
      <c r="G79" s="232">
        <v>44798</v>
      </c>
      <c r="H79" s="232">
        <v>45163</v>
      </c>
      <c r="I79" s="147" t="s">
        <v>144</v>
      </c>
      <c r="J79" s="187">
        <v>50000</v>
      </c>
      <c r="K79" s="147">
        <v>3.6499999999999998E-2</v>
      </c>
      <c r="L79" s="296"/>
      <c r="M79" s="151"/>
      <c r="N79" s="151">
        <v>44798</v>
      </c>
      <c r="O79" s="151" t="s">
        <v>401</v>
      </c>
      <c r="P79" s="188">
        <v>219</v>
      </c>
      <c r="Q79" s="188">
        <v>1095</v>
      </c>
      <c r="R79" s="292"/>
    </row>
    <row r="80" spans="1:18" s="293" customFormat="1" ht="23.1" customHeight="1">
      <c r="A80" s="143">
        <v>78</v>
      </c>
      <c r="B80" s="143" t="s">
        <v>18</v>
      </c>
      <c r="C80" s="143" t="s">
        <v>142</v>
      </c>
      <c r="D80" s="298" t="s">
        <v>166</v>
      </c>
      <c r="E80" s="298" t="s">
        <v>737</v>
      </c>
      <c r="F80" s="185" t="s">
        <v>21</v>
      </c>
      <c r="G80" s="232">
        <v>44965</v>
      </c>
      <c r="H80" s="232">
        <v>45330</v>
      </c>
      <c r="I80" s="147" t="s">
        <v>144</v>
      </c>
      <c r="J80" s="187">
        <v>50000</v>
      </c>
      <c r="K80" s="147">
        <v>3.6499999999999998E-2</v>
      </c>
      <c r="L80" s="232"/>
      <c r="M80" s="151"/>
      <c r="N80" s="151">
        <v>44965</v>
      </c>
      <c r="O80" s="151" t="s">
        <v>401</v>
      </c>
      <c r="P80" s="188">
        <v>52</v>
      </c>
      <c r="Q80" s="188">
        <v>260</v>
      </c>
      <c r="R80" s="292"/>
    </row>
    <row r="81" spans="1:18" s="293" customFormat="1" ht="23.1" customHeight="1">
      <c r="A81" s="143">
        <v>79</v>
      </c>
      <c r="B81" s="143" t="s">
        <v>18</v>
      </c>
      <c r="C81" s="143" t="s">
        <v>142</v>
      </c>
      <c r="D81" s="298" t="s">
        <v>166</v>
      </c>
      <c r="E81" s="230" t="s">
        <v>738</v>
      </c>
      <c r="F81" s="185" t="s">
        <v>21</v>
      </c>
      <c r="G81" s="232">
        <v>44854</v>
      </c>
      <c r="H81" s="232">
        <v>45219</v>
      </c>
      <c r="I81" s="147" t="s">
        <v>144</v>
      </c>
      <c r="J81" s="187">
        <v>50000</v>
      </c>
      <c r="K81" s="147">
        <v>3.6499999999999998E-2</v>
      </c>
      <c r="L81" s="296"/>
      <c r="M81" s="151"/>
      <c r="N81" s="151">
        <v>44854</v>
      </c>
      <c r="O81" s="151" t="s">
        <v>401</v>
      </c>
      <c r="P81" s="188">
        <v>163</v>
      </c>
      <c r="Q81" s="188">
        <v>815</v>
      </c>
      <c r="R81" s="292"/>
    </row>
    <row r="82" spans="1:18" s="293" customFormat="1" ht="23.1" customHeight="1">
      <c r="A82" s="143">
        <v>80</v>
      </c>
      <c r="B82" s="143" t="s">
        <v>18</v>
      </c>
      <c r="C82" s="143" t="s">
        <v>142</v>
      </c>
      <c r="D82" s="291" t="s">
        <v>166</v>
      </c>
      <c r="E82" s="185" t="s">
        <v>441</v>
      </c>
      <c r="F82" s="185" t="s">
        <v>21</v>
      </c>
      <c r="G82" s="186">
        <v>44572</v>
      </c>
      <c r="H82" s="186">
        <v>44937</v>
      </c>
      <c r="I82" s="147" t="s">
        <v>144</v>
      </c>
      <c r="J82" s="187">
        <v>50000</v>
      </c>
      <c r="K82" s="147">
        <v>3.7999999999999999E-2</v>
      </c>
      <c r="L82" s="296">
        <v>44936</v>
      </c>
      <c r="M82" s="151" t="s">
        <v>399</v>
      </c>
      <c r="N82" s="151" t="s">
        <v>400</v>
      </c>
      <c r="O82" s="151">
        <v>44936</v>
      </c>
      <c r="P82" s="188">
        <v>285</v>
      </c>
      <c r="Q82" s="188">
        <v>1484</v>
      </c>
      <c r="R82" s="292"/>
    </row>
    <row r="83" spans="1:18" s="293" customFormat="1" ht="23.1" customHeight="1">
      <c r="A83" s="143">
        <v>81</v>
      </c>
      <c r="B83" s="143" t="s">
        <v>18</v>
      </c>
      <c r="C83" s="143" t="s">
        <v>142</v>
      </c>
      <c r="D83" s="297" t="s">
        <v>167</v>
      </c>
      <c r="E83" s="298" t="s">
        <v>739</v>
      </c>
      <c r="F83" s="185" t="s">
        <v>21</v>
      </c>
      <c r="G83" s="232">
        <v>44790</v>
      </c>
      <c r="H83" s="232">
        <v>45155</v>
      </c>
      <c r="I83" s="147" t="s">
        <v>144</v>
      </c>
      <c r="J83" s="187">
        <v>50000</v>
      </c>
      <c r="K83" s="147">
        <v>3.6999999999999998E-2</v>
      </c>
      <c r="L83" s="296"/>
      <c r="M83" s="151"/>
      <c r="N83" s="151">
        <v>44790</v>
      </c>
      <c r="O83" s="151" t="s">
        <v>401</v>
      </c>
      <c r="P83" s="188">
        <v>227</v>
      </c>
      <c r="Q83" s="188">
        <v>1151</v>
      </c>
      <c r="R83" s="292"/>
    </row>
    <row r="84" spans="1:18" s="293" customFormat="1" ht="23.1" customHeight="1">
      <c r="A84" s="143">
        <v>82</v>
      </c>
      <c r="B84" s="143" t="s">
        <v>18</v>
      </c>
      <c r="C84" s="143" t="s">
        <v>142</v>
      </c>
      <c r="D84" s="297" t="s">
        <v>167</v>
      </c>
      <c r="E84" s="297" t="s">
        <v>740</v>
      </c>
      <c r="F84" s="185" t="s">
        <v>21</v>
      </c>
      <c r="G84" s="232">
        <v>44763</v>
      </c>
      <c r="H84" s="232">
        <v>45128</v>
      </c>
      <c r="I84" s="147" t="s">
        <v>144</v>
      </c>
      <c r="J84" s="187">
        <v>50000</v>
      </c>
      <c r="K84" s="147">
        <v>3.6999999999999998E-2</v>
      </c>
      <c r="L84" s="151"/>
      <c r="M84" s="151"/>
      <c r="N84" s="151">
        <v>44763</v>
      </c>
      <c r="O84" s="151" t="s">
        <v>401</v>
      </c>
      <c r="P84" s="188">
        <v>254</v>
      </c>
      <c r="Q84" s="188">
        <v>1287</v>
      </c>
      <c r="R84" s="292"/>
    </row>
    <row r="85" spans="1:18" s="293" customFormat="1" ht="23.1" customHeight="1">
      <c r="A85" s="143">
        <v>83</v>
      </c>
      <c r="B85" s="143" t="s">
        <v>18</v>
      </c>
      <c r="C85" s="143" t="s">
        <v>142</v>
      </c>
      <c r="D85" s="297" t="s">
        <v>167</v>
      </c>
      <c r="E85" s="298" t="s">
        <v>741</v>
      </c>
      <c r="F85" s="185" t="s">
        <v>21</v>
      </c>
      <c r="G85" s="232">
        <v>44790</v>
      </c>
      <c r="H85" s="232">
        <v>45155</v>
      </c>
      <c r="I85" s="147" t="s">
        <v>144</v>
      </c>
      <c r="J85" s="187">
        <v>50000</v>
      </c>
      <c r="K85" s="147">
        <v>3.6999999999999998E-2</v>
      </c>
      <c r="L85" s="151"/>
      <c r="M85" s="151"/>
      <c r="N85" s="151">
        <v>44790</v>
      </c>
      <c r="O85" s="151" t="s">
        <v>401</v>
      </c>
      <c r="P85" s="188">
        <v>227</v>
      </c>
      <c r="Q85" s="188">
        <v>1151</v>
      </c>
      <c r="R85" s="292"/>
    </row>
    <row r="86" spans="1:18" s="293" customFormat="1" ht="23.1" customHeight="1">
      <c r="A86" s="143">
        <v>84</v>
      </c>
      <c r="B86" s="143" t="s">
        <v>18</v>
      </c>
      <c r="C86" s="143" t="s">
        <v>142</v>
      </c>
      <c r="D86" s="297" t="s">
        <v>167</v>
      </c>
      <c r="E86" s="297" t="s">
        <v>742</v>
      </c>
      <c r="F86" s="185" t="s">
        <v>21</v>
      </c>
      <c r="G86" s="232">
        <v>44761</v>
      </c>
      <c r="H86" s="232">
        <v>45126</v>
      </c>
      <c r="I86" s="147" t="s">
        <v>144</v>
      </c>
      <c r="J86" s="187">
        <v>50000</v>
      </c>
      <c r="K86" s="147">
        <v>3.6999999999999998E-2</v>
      </c>
      <c r="L86" s="151"/>
      <c r="M86" s="151"/>
      <c r="N86" s="151">
        <v>44761</v>
      </c>
      <c r="O86" s="151" t="s">
        <v>401</v>
      </c>
      <c r="P86" s="188">
        <v>256</v>
      </c>
      <c r="Q86" s="188">
        <v>1298</v>
      </c>
      <c r="R86" s="292"/>
    </row>
    <row r="87" spans="1:18" s="293" customFormat="1" ht="23.1" customHeight="1">
      <c r="A87" s="143">
        <v>85</v>
      </c>
      <c r="B87" s="143" t="s">
        <v>18</v>
      </c>
      <c r="C87" s="143" t="s">
        <v>142</v>
      </c>
      <c r="D87" s="291" t="s">
        <v>168</v>
      </c>
      <c r="E87" s="185" t="s">
        <v>441</v>
      </c>
      <c r="F87" s="185" t="s">
        <v>21</v>
      </c>
      <c r="G87" s="186">
        <v>44512</v>
      </c>
      <c r="H87" s="186">
        <v>44877</v>
      </c>
      <c r="I87" s="147" t="s">
        <v>144</v>
      </c>
      <c r="J87" s="187">
        <v>50000</v>
      </c>
      <c r="K87" s="147">
        <v>3.85E-2</v>
      </c>
      <c r="L87" s="296">
        <v>44866</v>
      </c>
      <c r="M87" s="151" t="s">
        <v>399</v>
      </c>
      <c r="N87" s="151" t="s">
        <v>400</v>
      </c>
      <c r="O87" s="151">
        <v>44866</v>
      </c>
      <c r="P87" s="188">
        <v>215</v>
      </c>
      <c r="Q87" s="188">
        <v>1134</v>
      </c>
      <c r="R87" s="292"/>
    </row>
    <row r="88" spans="1:18" s="293" customFormat="1" ht="23.1" customHeight="1">
      <c r="A88" s="143">
        <v>86</v>
      </c>
      <c r="B88" s="143" t="s">
        <v>18</v>
      </c>
      <c r="C88" s="143" t="s">
        <v>142</v>
      </c>
      <c r="D88" s="298" t="s">
        <v>169</v>
      </c>
      <c r="E88" s="230" t="s">
        <v>743</v>
      </c>
      <c r="F88" s="230" t="s">
        <v>30</v>
      </c>
      <c r="G88" s="232">
        <v>44863</v>
      </c>
      <c r="H88" s="232">
        <v>45228</v>
      </c>
      <c r="I88" s="147" t="s">
        <v>144</v>
      </c>
      <c r="J88" s="187">
        <v>50000</v>
      </c>
      <c r="K88" s="147">
        <v>3.6499999999999998E-2</v>
      </c>
      <c r="L88" s="296"/>
      <c r="M88" s="151"/>
      <c r="N88" s="151">
        <v>44863</v>
      </c>
      <c r="O88" s="151" t="s">
        <v>401</v>
      </c>
      <c r="P88" s="188">
        <v>154</v>
      </c>
      <c r="Q88" s="188">
        <v>770</v>
      </c>
      <c r="R88" s="292"/>
    </row>
    <row r="89" spans="1:18" s="293" customFormat="1" ht="23.1" customHeight="1">
      <c r="A89" s="143">
        <v>87</v>
      </c>
      <c r="B89" s="143" t="s">
        <v>18</v>
      </c>
      <c r="C89" s="143" t="s">
        <v>142</v>
      </c>
      <c r="D89" s="298" t="s">
        <v>169</v>
      </c>
      <c r="E89" s="298" t="s">
        <v>744</v>
      </c>
      <c r="F89" s="185" t="s">
        <v>21</v>
      </c>
      <c r="G89" s="232">
        <v>44905</v>
      </c>
      <c r="H89" s="232">
        <v>45270</v>
      </c>
      <c r="I89" s="147" t="s">
        <v>144</v>
      </c>
      <c r="J89" s="187">
        <v>50000</v>
      </c>
      <c r="K89" s="147">
        <v>3.6499999999999998E-2</v>
      </c>
      <c r="L89" s="296"/>
      <c r="M89" s="151"/>
      <c r="N89" s="151">
        <v>44905</v>
      </c>
      <c r="O89" s="151" t="s">
        <v>401</v>
      </c>
      <c r="P89" s="188">
        <v>112</v>
      </c>
      <c r="Q89" s="188">
        <v>560</v>
      </c>
      <c r="R89" s="292"/>
    </row>
    <row r="90" spans="1:18" s="293" customFormat="1" ht="23.1" customHeight="1">
      <c r="A90" s="143">
        <v>88</v>
      </c>
      <c r="B90" s="143" t="s">
        <v>18</v>
      </c>
      <c r="C90" s="143" t="s">
        <v>142</v>
      </c>
      <c r="D90" s="291" t="s">
        <v>169</v>
      </c>
      <c r="E90" s="185" t="s">
        <v>745</v>
      </c>
      <c r="F90" s="185" t="s">
        <v>21</v>
      </c>
      <c r="G90" s="186">
        <v>44566</v>
      </c>
      <c r="H90" s="186">
        <v>44931</v>
      </c>
      <c r="I90" s="147" t="s">
        <v>144</v>
      </c>
      <c r="J90" s="187">
        <v>50000</v>
      </c>
      <c r="K90" s="147">
        <v>3.7999999999999999E-2</v>
      </c>
      <c r="L90" s="296">
        <v>44904</v>
      </c>
      <c r="M90" s="151" t="s">
        <v>399</v>
      </c>
      <c r="N90" s="151" t="s">
        <v>400</v>
      </c>
      <c r="O90" s="151">
        <v>44904</v>
      </c>
      <c r="P90" s="188">
        <v>253</v>
      </c>
      <c r="Q90" s="188">
        <v>1317</v>
      </c>
      <c r="R90" s="292"/>
    </row>
    <row r="91" spans="1:18" s="293" customFormat="1" ht="23.1" customHeight="1">
      <c r="A91" s="143">
        <v>89</v>
      </c>
      <c r="B91" s="143" t="s">
        <v>18</v>
      </c>
      <c r="C91" s="143" t="s">
        <v>142</v>
      </c>
      <c r="D91" s="298" t="s">
        <v>169</v>
      </c>
      <c r="E91" s="298" t="s">
        <v>745</v>
      </c>
      <c r="F91" s="185" t="s">
        <v>21</v>
      </c>
      <c r="G91" s="232">
        <v>44942</v>
      </c>
      <c r="H91" s="232">
        <v>45307</v>
      </c>
      <c r="I91" s="147" t="s">
        <v>144</v>
      </c>
      <c r="J91" s="187">
        <v>50000</v>
      </c>
      <c r="K91" s="147">
        <v>3.6499999999999998E-2</v>
      </c>
      <c r="L91" s="232"/>
      <c r="M91" s="151"/>
      <c r="N91" s="151">
        <v>44942</v>
      </c>
      <c r="O91" s="151" t="s">
        <v>401</v>
      </c>
      <c r="P91" s="188">
        <v>75</v>
      </c>
      <c r="Q91" s="188">
        <v>375</v>
      </c>
      <c r="R91" s="292"/>
    </row>
    <row r="92" spans="1:18" s="293" customFormat="1" ht="23.1" customHeight="1">
      <c r="A92" s="143">
        <v>90</v>
      </c>
      <c r="B92" s="143" t="s">
        <v>18</v>
      </c>
      <c r="C92" s="143" t="s">
        <v>142</v>
      </c>
      <c r="D92" s="298" t="s">
        <v>169</v>
      </c>
      <c r="E92" s="230" t="s">
        <v>746</v>
      </c>
      <c r="F92" s="185" t="s">
        <v>21</v>
      </c>
      <c r="G92" s="232">
        <v>44863</v>
      </c>
      <c r="H92" s="232">
        <v>45228</v>
      </c>
      <c r="I92" s="147" t="s">
        <v>144</v>
      </c>
      <c r="J92" s="187">
        <v>50000</v>
      </c>
      <c r="K92" s="147">
        <v>3.6499999999999998E-2</v>
      </c>
      <c r="L92" s="296"/>
      <c r="M92" s="151"/>
      <c r="N92" s="151">
        <v>44863</v>
      </c>
      <c r="O92" s="151" t="s">
        <v>401</v>
      </c>
      <c r="P92" s="188">
        <v>154</v>
      </c>
      <c r="Q92" s="188">
        <v>770</v>
      </c>
      <c r="R92" s="292"/>
    </row>
    <row r="93" spans="1:18" s="293" customFormat="1" ht="23.1" customHeight="1">
      <c r="A93" s="143">
        <v>91</v>
      </c>
      <c r="B93" s="143" t="s">
        <v>18</v>
      </c>
      <c r="C93" s="143" t="s">
        <v>142</v>
      </c>
      <c r="D93" s="298" t="s">
        <v>169</v>
      </c>
      <c r="E93" s="298" t="s">
        <v>747</v>
      </c>
      <c r="F93" s="185" t="s">
        <v>21</v>
      </c>
      <c r="G93" s="232">
        <v>44942</v>
      </c>
      <c r="H93" s="232">
        <v>45307</v>
      </c>
      <c r="I93" s="147" t="s">
        <v>144</v>
      </c>
      <c r="J93" s="187">
        <v>50000</v>
      </c>
      <c r="K93" s="147">
        <v>3.6499999999999998E-2</v>
      </c>
      <c r="L93" s="232"/>
      <c r="M93" s="151"/>
      <c r="N93" s="151">
        <v>44942</v>
      </c>
      <c r="O93" s="151" t="s">
        <v>401</v>
      </c>
      <c r="P93" s="188">
        <v>75</v>
      </c>
      <c r="Q93" s="188">
        <v>375</v>
      </c>
      <c r="R93" s="292"/>
    </row>
    <row r="94" spans="1:18" s="293" customFormat="1" ht="23.1" customHeight="1">
      <c r="A94" s="143">
        <v>92</v>
      </c>
      <c r="B94" s="143" t="s">
        <v>18</v>
      </c>
      <c r="C94" s="143" t="s">
        <v>142</v>
      </c>
      <c r="D94" s="291" t="s">
        <v>170</v>
      </c>
      <c r="E94" s="185" t="s">
        <v>748</v>
      </c>
      <c r="F94" s="185" t="s">
        <v>21</v>
      </c>
      <c r="G94" s="186">
        <v>44566</v>
      </c>
      <c r="H94" s="186">
        <v>44931</v>
      </c>
      <c r="I94" s="147" t="s">
        <v>144</v>
      </c>
      <c r="J94" s="187">
        <v>50000</v>
      </c>
      <c r="K94" s="147">
        <v>3.7999999999999999E-2</v>
      </c>
      <c r="L94" s="296">
        <v>44830</v>
      </c>
      <c r="M94" s="151" t="s">
        <v>399</v>
      </c>
      <c r="N94" s="151" t="s">
        <v>400</v>
      </c>
      <c r="O94" s="151">
        <v>44830</v>
      </c>
      <c r="P94" s="188">
        <v>179</v>
      </c>
      <c r="Q94" s="188">
        <v>932</v>
      </c>
      <c r="R94" s="292"/>
    </row>
    <row r="95" spans="1:18" s="293" customFormat="1" ht="23.1" customHeight="1">
      <c r="A95" s="143">
        <v>93</v>
      </c>
      <c r="B95" s="143" t="s">
        <v>18</v>
      </c>
      <c r="C95" s="143" t="s">
        <v>142</v>
      </c>
      <c r="D95" s="298" t="s">
        <v>170</v>
      </c>
      <c r="E95" s="298" t="s">
        <v>748</v>
      </c>
      <c r="F95" s="185" t="s">
        <v>21</v>
      </c>
      <c r="G95" s="232">
        <v>44865</v>
      </c>
      <c r="H95" s="232">
        <v>45230</v>
      </c>
      <c r="I95" s="147" t="s">
        <v>144</v>
      </c>
      <c r="J95" s="187">
        <v>50000</v>
      </c>
      <c r="K95" s="147">
        <v>3.6499999999999998E-2</v>
      </c>
      <c r="L95" s="296"/>
      <c r="M95" s="151"/>
      <c r="N95" s="151">
        <v>44865</v>
      </c>
      <c r="O95" s="151" t="s">
        <v>401</v>
      </c>
      <c r="P95" s="188">
        <v>152</v>
      </c>
      <c r="Q95" s="188">
        <v>760</v>
      </c>
      <c r="R95" s="292"/>
    </row>
    <row r="96" spans="1:18" s="293" customFormat="1" ht="23.1" customHeight="1">
      <c r="A96" s="143">
        <v>94</v>
      </c>
      <c r="B96" s="143" t="s">
        <v>18</v>
      </c>
      <c r="C96" s="143" t="s">
        <v>142</v>
      </c>
      <c r="D96" s="298" t="s">
        <v>170</v>
      </c>
      <c r="E96" s="297" t="s">
        <v>749</v>
      </c>
      <c r="F96" s="185" t="s">
        <v>21</v>
      </c>
      <c r="G96" s="232">
        <v>44826</v>
      </c>
      <c r="H96" s="232">
        <v>45191</v>
      </c>
      <c r="I96" s="147" t="s">
        <v>144</v>
      </c>
      <c r="J96" s="187">
        <v>50000</v>
      </c>
      <c r="K96" s="147">
        <v>3.6499999999999998E-2</v>
      </c>
      <c r="L96" s="296"/>
      <c r="M96" s="151"/>
      <c r="N96" s="151">
        <v>44826</v>
      </c>
      <c r="O96" s="151" t="s">
        <v>401</v>
      </c>
      <c r="P96" s="188">
        <v>191</v>
      </c>
      <c r="Q96" s="188">
        <v>955</v>
      </c>
      <c r="R96" s="292"/>
    </row>
    <row r="97" spans="1:18" s="293" customFormat="1" ht="23.1" customHeight="1">
      <c r="A97" s="143">
        <v>95</v>
      </c>
      <c r="B97" s="143" t="s">
        <v>18</v>
      </c>
      <c r="C97" s="143" t="s">
        <v>142</v>
      </c>
      <c r="D97" s="291" t="s">
        <v>170</v>
      </c>
      <c r="E97" s="185" t="s">
        <v>750</v>
      </c>
      <c r="F97" s="185" t="s">
        <v>26</v>
      </c>
      <c r="G97" s="186" t="s">
        <v>171</v>
      </c>
      <c r="H97" s="186" t="s">
        <v>154</v>
      </c>
      <c r="I97" s="147" t="s">
        <v>155</v>
      </c>
      <c r="J97" s="187">
        <v>50000</v>
      </c>
      <c r="K97" s="147">
        <v>3.7999999999999999E-2</v>
      </c>
      <c r="L97" s="186">
        <v>44917</v>
      </c>
      <c r="M97" s="151" t="s">
        <v>402</v>
      </c>
      <c r="N97" s="151">
        <v>44652</v>
      </c>
      <c r="O97" s="151" t="s">
        <v>154</v>
      </c>
      <c r="P97" s="188">
        <v>265</v>
      </c>
      <c r="Q97" s="188">
        <v>1379</v>
      </c>
      <c r="R97" s="292"/>
    </row>
    <row r="98" spans="1:18" s="293" customFormat="1" ht="23.1" customHeight="1">
      <c r="A98" s="143">
        <v>96</v>
      </c>
      <c r="B98" s="143" t="s">
        <v>18</v>
      </c>
      <c r="C98" s="143" t="s">
        <v>142</v>
      </c>
      <c r="D98" s="297" t="s">
        <v>170</v>
      </c>
      <c r="E98" s="297" t="s">
        <v>751</v>
      </c>
      <c r="F98" s="185" t="s">
        <v>21</v>
      </c>
      <c r="G98" s="232">
        <v>44763</v>
      </c>
      <c r="H98" s="232">
        <v>45128</v>
      </c>
      <c r="I98" s="147" t="s">
        <v>144</v>
      </c>
      <c r="J98" s="187">
        <v>50000</v>
      </c>
      <c r="K98" s="147">
        <v>3.6999999999999998E-2</v>
      </c>
      <c r="L98" s="151"/>
      <c r="M98" s="151"/>
      <c r="N98" s="151">
        <v>44763</v>
      </c>
      <c r="O98" s="151" t="s">
        <v>401</v>
      </c>
      <c r="P98" s="188">
        <v>254</v>
      </c>
      <c r="Q98" s="188">
        <v>1287</v>
      </c>
      <c r="R98" s="292"/>
    </row>
    <row r="99" spans="1:18" s="293" customFormat="1" ht="23.1" customHeight="1">
      <c r="A99" s="143">
        <v>97</v>
      </c>
      <c r="B99" s="143" t="s">
        <v>18</v>
      </c>
      <c r="C99" s="143" t="s">
        <v>142</v>
      </c>
      <c r="D99" s="298" t="s">
        <v>170</v>
      </c>
      <c r="E99" s="298" t="s">
        <v>752</v>
      </c>
      <c r="F99" s="185" t="s">
        <v>21</v>
      </c>
      <c r="G99" s="232">
        <v>44867</v>
      </c>
      <c r="H99" s="232">
        <v>45232</v>
      </c>
      <c r="I99" s="147" t="s">
        <v>144</v>
      </c>
      <c r="J99" s="187">
        <v>50000</v>
      </c>
      <c r="K99" s="147">
        <v>3.6499999999999998E-2</v>
      </c>
      <c r="L99" s="296"/>
      <c r="M99" s="151"/>
      <c r="N99" s="151">
        <v>44867</v>
      </c>
      <c r="O99" s="151" t="s">
        <v>401</v>
      </c>
      <c r="P99" s="188">
        <v>150</v>
      </c>
      <c r="Q99" s="188">
        <v>750</v>
      </c>
      <c r="R99" s="292"/>
    </row>
    <row r="100" spans="1:18" s="293" customFormat="1" ht="23.1" customHeight="1">
      <c r="A100" s="143">
        <v>98</v>
      </c>
      <c r="B100" s="143" t="s">
        <v>18</v>
      </c>
      <c r="C100" s="143" t="s">
        <v>142</v>
      </c>
      <c r="D100" s="298" t="s">
        <v>172</v>
      </c>
      <c r="E100" s="298" t="s">
        <v>448</v>
      </c>
      <c r="F100" s="298" t="s">
        <v>21</v>
      </c>
      <c r="G100" s="232">
        <v>44865</v>
      </c>
      <c r="H100" s="232">
        <v>45230</v>
      </c>
      <c r="I100" s="147" t="s">
        <v>144</v>
      </c>
      <c r="J100" s="187">
        <v>50000</v>
      </c>
      <c r="K100" s="147">
        <v>3.6499999999999998E-2</v>
      </c>
      <c r="L100" s="296"/>
      <c r="M100" s="151"/>
      <c r="N100" s="151">
        <v>44865</v>
      </c>
      <c r="O100" s="151" t="s">
        <v>401</v>
      </c>
      <c r="P100" s="188">
        <v>152</v>
      </c>
      <c r="Q100" s="188">
        <v>760</v>
      </c>
      <c r="R100" s="292"/>
    </row>
    <row r="101" spans="1:18" s="293" customFormat="1" ht="23.1" customHeight="1">
      <c r="A101" s="143">
        <v>99</v>
      </c>
      <c r="B101" s="143" t="s">
        <v>18</v>
      </c>
      <c r="C101" s="143" t="s">
        <v>142</v>
      </c>
      <c r="D101" s="291" t="s">
        <v>172</v>
      </c>
      <c r="E101" s="185" t="s">
        <v>753</v>
      </c>
      <c r="F101" s="298" t="s">
        <v>21</v>
      </c>
      <c r="G101" s="186">
        <v>44442</v>
      </c>
      <c r="H101" s="186">
        <v>44807</v>
      </c>
      <c r="I101" s="147" t="s">
        <v>144</v>
      </c>
      <c r="J101" s="187">
        <v>50000</v>
      </c>
      <c r="K101" s="147">
        <v>3.85E-2</v>
      </c>
      <c r="L101" s="296">
        <v>44797</v>
      </c>
      <c r="M101" s="151" t="s">
        <v>399</v>
      </c>
      <c r="N101" s="151" t="s">
        <v>400</v>
      </c>
      <c r="O101" s="151">
        <v>44797</v>
      </c>
      <c r="P101" s="188">
        <v>146</v>
      </c>
      <c r="Q101" s="188">
        <v>770</v>
      </c>
      <c r="R101" s="292"/>
    </row>
    <row r="102" spans="1:18" s="293" customFormat="1" ht="23.1" customHeight="1">
      <c r="A102" s="143">
        <v>100</v>
      </c>
      <c r="B102" s="143" t="s">
        <v>18</v>
      </c>
      <c r="C102" s="143" t="s">
        <v>142</v>
      </c>
      <c r="D102" s="297" t="s">
        <v>172</v>
      </c>
      <c r="E102" s="297" t="s">
        <v>753</v>
      </c>
      <c r="F102" s="298" t="s">
        <v>21</v>
      </c>
      <c r="G102" s="232">
        <v>44821</v>
      </c>
      <c r="H102" s="232">
        <v>45186</v>
      </c>
      <c r="I102" s="147" t="s">
        <v>144</v>
      </c>
      <c r="J102" s="187">
        <v>50000</v>
      </c>
      <c r="K102" s="147">
        <v>3.6499999999999998E-2</v>
      </c>
      <c r="L102" s="296"/>
      <c r="M102" s="151"/>
      <c r="N102" s="151">
        <v>44821</v>
      </c>
      <c r="O102" s="151" t="s">
        <v>401</v>
      </c>
      <c r="P102" s="188">
        <v>196</v>
      </c>
      <c r="Q102" s="188">
        <v>980</v>
      </c>
      <c r="R102" s="292"/>
    </row>
    <row r="103" spans="1:18" s="293" customFormat="1" ht="23.1" customHeight="1">
      <c r="A103" s="143">
        <v>101</v>
      </c>
      <c r="B103" s="143" t="s">
        <v>18</v>
      </c>
      <c r="C103" s="143" t="s">
        <v>142</v>
      </c>
      <c r="D103" s="298" t="s">
        <v>173</v>
      </c>
      <c r="E103" s="298" t="s">
        <v>754</v>
      </c>
      <c r="F103" s="298" t="s">
        <v>21</v>
      </c>
      <c r="G103" s="232">
        <v>44937</v>
      </c>
      <c r="H103" s="232">
        <v>45302</v>
      </c>
      <c r="I103" s="147" t="s">
        <v>144</v>
      </c>
      <c r="J103" s="187">
        <v>30000</v>
      </c>
      <c r="K103" s="147">
        <v>3.6499999999999998E-2</v>
      </c>
      <c r="L103" s="232"/>
      <c r="M103" s="151"/>
      <c r="N103" s="151">
        <v>44937</v>
      </c>
      <c r="O103" s="151" t="s">
        <v>401</v>
      </c>
      <c r="P103" s="188">
        <v>80</v>
      </c>
      <c r="Q103" s="188">
        <v>240</v>
      </c>
      <c r="R103" s="292"/>
    </row>
    <row r="104" spans="1:18" s="293" customFormat="1" ht="23.1" customHeight="1">
      <c r="A104" s="143">
        <v>102</v>
      </c>
      <c r="B104" s="143" t="s">
        <v>18</v>
      </c>
      <c r="C104" s="143" t="s">
        <v>142</v>
      </c>
      <c r="D104" s="291" t="s">
        <v>174</v>
      </c>
      <c r="E104" s="185" t="s">
        <v>755</v>
      </c>
      <c r="F104" s="298" t="s">
        <v>21</v>
      </c>
      <c r="G104" s="186">
        <v>44588</v>
      </c>
      <c r="H104" s="186">
        <v>44953</v>
      </c>
      <c r="I104" s="147" t="s">
        <v>144</v>
      </c>
      <c r="J104" s="187">
        <v>50000</v>
      </c>
      <c r="K104" s="147">
        <v>3.6999999999999998E-2</v>
      </c>
      <c r="L104" s="296">
        <v>44943</v>
      </c>
      <c r="M104" s="151" t="s">
        <v>399</v>
      </c>
      <c r="N104" s="151" t="s">
        <v>400</v>
      </c>
      <c r="O104" s="151">
        <v>44943</v>
      </c>
      <c r="P104" s="188">
        <v>292</v>
      </c>
      <c r="Q104" s="188">
        <v>1480</v>
      </c>
      <c r="R104" s="292"/>
    </row>
    <row r="105" spans="1:18" s="293" customFormat="1" ht="23.1" customHeight="1">
      <c r="A105" s="143"/>
      <c r="B105" s="214" t="s">
        <v>100</v>
      </c>
      <c r="C105" s="214"/>
      <c r="D105" s="300"/>
      <c r="E105" s="214" t="s">
        <v>100</v>
      </c>
      <c r="F105" s="214"/>
      <c r="G105" s="214"/>
      <c r="H105" s="214"/>
      <c r="I105" s="214"/>
      <c r="J105" s="280">
        <f>SUM(J3:J104)</f>
        <v>5080000</v>
      </c>
      <c r="K105" s="280"/>
      <c r="L105" s="301"/>
      <c r="M105" s="280"/>
      <c r="N105" s="280"/>
      <c r="O105" s="280"/>
      <c r="P105" s="280"/>
      <c r="Q105" s="279">
        <f>SUM(Q3:Q104)</f>
        <v>89532</v>
      </c>
      <c r="R105" s="292"/>
    </row>
  </sheetData>
  <autoFilter ref="A2:R105"/>
  <sortState ref="A3:T104">
    <sortCondition ref="A3:A104"/>
  </sortState>
  <mergeCells count="1">
    <mergeCell ref="A1:Q1"/>
  </mergeCells>
  <phoneticPr fontId="29" type="noConversion"/>
  <pageMargins left="0.74791666666666701" right="0.74791666666666701" top="0.82638888888888895" bottom="0.86597222222222203" header="0.51180555555555596" footer="0.51180555555555596"/>
  <pageSetup paperSize="9" scale="81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24</vt:i4>
      </vt:variant>
      <vt:variant>
        <vt:lpstr>命名范围</vt:lpstr>
      </vt:variant>
      <vt:variant>
        <vt:i4>44</vt:i4>
      </vt:variant>
    </vt:vector>
  </HeadingPairs>
  <TitlesOfParts>
    <vt:vector size="68" baseType="lpstr">
      <vt:lpstr>1-张三营小额</vt:lpstr>
      <vt:lpstr>2-碱房乡小额</vt:lpstr>
      <vt:lpstr>3-中关小额</vt:lpstr>
      <vt:lpstr>4-八达营乡小额</vt:lpstr>
      <vt:lpstr>5-韩家店乡小额</vt:lpstr>
      <vt:lpstr>6-茅荆坝小额</vt:lpstr>
      <vt:lpstr>7-郭家屯小额</vt:lpstr>
      <vt:lpstr>8-湾沟门小额</vt:lpstr>
      <vt:lpstr>9-荒地镇小额</vt:lpstr>
      <vt:lpstr>10-七家小额</vt:lpstr>
      <vt:lpstr>11-韩麻营镇小额</vt:lpstr>
      <vt:lpstr>12-章吉营小额</vt:lpstr>
      <vt:lpstr>13-西阿超乡</vt:lpstr>
      <vt:lpstr>14-步古沟小额 </vt:lpstr>
      <vt:lpstr>15-蓝旗小额 </vt:lpstr>
      <vt:lpstr>16-苔山镇小额</vt:lpstr>
      <vt:lpstr>17-尹家营小额</vt:lpstr>
      <vt:lpstr>18-山湾小额</vt:lpstr>
      <vt:lpstr>19-庙子沟小额</vt:lpstr>
      <vt:lpstr>20-唐三营小额</vt:lpstr>
      <vt:lpstr>21-偏坡营小额</vt:lpstr>
      <vt:lpstr>22-太平庄小额</vt:lpstr>
      <vt:lpstr>23-旧屯小额</vt:lpstr>
      <vt:lpstr>24-汤头沟小额</vt:lpstr>
      <vt:lpstr>'10-七家小额'!Print_Area</vt:lpstr>
      <vt:lpstr>'11-韩麻营镇小额'!Print_Area</vt:lpstr>
      <vt:lpstr>'12-章吉营小额'!Print_Area</vt:lpstr>
      <vt:lpstr>'13-西阿超乡'!Print_Area</vt:lpstr>
      <vt:lpstr>'14-步古沟小额 '!Print_Area</vt:lpstr>
      <vt:lpstr>'15-蓝旗小额 '!Print_Area</vt:lpstr>
      <vt:lpstr>'16-苔山镇小额'!Print_Area</vt:lpstr>
      <vt:lpstr>'17-尹家营小额'!Print_Area</vt:lpstr>
      <vt:lpstr>'18-山湾小额'!Print_Area</vt:lpstr>
      <vt:lpstr>'19-庙子沟小额'!Print_Area</vt:lpstr>
      <vt:lpstr>'1-张三营小额'!Print_Area</vt:lpstr>
      <vt:lpstr>'20-唐三营小额'!Print_Area</vt:lpstr>
      <vt:lpstr>'21-偏坡营小额'!Print_Area</vt:lpstr>
      <vt:lpstr>'22-太平庄小额'!Print_Area</vt:lpstr>
      <vt:lpstr>'23-旧屯小额'!Print_Area</vt:lpstr>
      <vt:lpstr>'24-汤头沟小额'!Print_Area</vt:lpstr>
      <vt:lpstr>'2-碱房乡小额'!Print_Area</vt:lpstr>
      <vt:lpstr>'3-中关小额'!Print_Area</vt:lpstr>
      <vt:lpstr>'4-八达营乡小额'!Print_Area</vt:lpstr>
      <vt:lpstr>'5-韩家店乡小额'!Print_Area</vt:lpstr>
      <vt:lpstr>'6-茅荆坝小额'!Print_Area</vt:lpstr>
      <vt:lpstr>'7-郭家屯小额'!Print_Area</vt:lpstr>
      <vt:lpstr>'8-湾沟门小额'!Print_Area</vt:lpstr>
      <vt:lpstr>'9-荒地镇小额'!Print_Area</vt:lpstr>
      <vt:lpstr>'10-七家小额'!Print_Titles</vt:lpstr>
      <vt:lpstr>'11-韩麻营镇小额'!Print_Titles</vt:lpstr>
      <vt:lpstr>'12-章吉营小额'!Print_Titles</vt:lpstr>
      <vt:lpstr>'13-西阿超乡'!Print_Titles</vt:lpstr>
      <vt:lpstr>'14-步古沟小额 '!Print_Titles</vt:lpstr>
      <vt:lpstr>'15-蓝旗小额 '!Print_Titles</vt:lpstr>
      <vt:lpstr>'17-尹家营小额'!Print_Titles</vt:lpstr>
      <vt:lpstr>'18-山湾小额'!Print_Titles</vt:lpstr>
      <vt:lpstr>'19-庙子沟小额'!Print_Titles</vt:lpstr>
      <vt:lpstr>'1-张三营小额'!Print_Titles</vt:lpstr>
      <vt:lpstr>'20-唐三营小额'!Print_Titles</vt:lpstr>
      <vt:lpstr>'23-旧屯小额'!Print_Titles</vt:lpstr>
      <vt:lpstr>'24-汤头沟小额'!Print_Titles</vt:lpstr>
      <vt:lpstr>'3-中关小额'!Print_Titles</vt:lpstr>
      <vt:lpstr>'4-八达营乡小额'!Print_Titles</vt:lpstr>
      <vt:lpstr>'5-韩家店乡小额'!Print_Titles</vt:lpstr>
      <vt:lpstr>'6-茅荆坝小额'!Print_Titles</vt:lpstr>
      <vt:lpstr>'7-郭家屯小额'!Print_Titles</vt:lpstr>
      <vt:lpstr>'8-湾沟门小额'!Print_Titles</vt:lpstr>
      <vt:lpstr>'9-荒地镇小额'!Print_Titles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微软用户</cp:lastModifiedBy>
  <cp:lastPrinted>2023-06-16T08:00:08Z</cp:lastPrinted>
  <dcterms:created xsi:type="dcterms:W3CDTF">2023-06-16T01:43:07Z</dcterms:created>
  <dcterms:modified xsi:type="dcterms:W3CDTF">2023-07-17T02:29:23Z</dcterms:modified>
</cp:coreProperties>
</file>